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huat.to\Desktop\Deloitte Upload\2022 Q4\"/>
    </mc:Choice>
  </mc:AlternateContent>
  <xr:revisionPtr revIDLastSave="0" documentId="13_ncr:1_{48DD8BC5-D020-491C-8CE8-E70D59639875}" xr6:coauthVersionLast="45" xr6:coauthVersionMax="45" xr10:uidLastSave="{00000000-0000-0000-0000-000000000000}"/>
  <bookViews>
    <workbookView xWindow="28680" yWindow="-120" windowWidth="29040" windowHeight="15840" xr2:uid="{09F20FD9-EACB-4A0F-9AFB-AD3FD9D6BE63}"/>
  </bookViews>
  <sheets>
    <sheet name="1099-DIV NAREIT Template" sheetId="1" r:id="rId1"/>
  </sheets>
  <externalReferences>
    <externalReference r:id="rId2"/>
    <externalReference r:id="rId3"/>
    <externalReference r:id="rId4"/>
    <externalReference r:id="rId5"/>
  </externalReferences>
  <definedNames>
    <definedName name="ABD_CQ_1">#REF!</definedName>
    <definedName name="ABD_CQ_2">#REF!</definedName>
    <definedName name="ABD_CQ_3">#REF!</definedName>
    <definedName name="ABD_CQ_4">#REF!</definedName>
    <definedName name="ABD_Description">#REF!</definedName>
    <definedName name="ABD_GL">#REF!</definedName>
    <definedName name="AD_CQ_1">#REF!</definedName>
    <definedName name="AD_CQ_2">#REF!</definedName>
    <definedName name="AD_CQ_3">#REF!</definedName>
    <definedName name="AD_CQ_4">#REF!</definedName>
    <definedName name="AD_Description">#REF!</definedName>
    <definedName name="AD_GL">#REF!</definedName>
    <definedName name="ADE_CQ_1">#REF!</definedName>
    <definedName name="ADE_CQ_2">#REF!</definedName>
    <definedName name="ADE_CQ_3">#REF!</definedName>
    <definedName name="ADE_CQ_4">#REF!</definedName>
    <definedName name="ADE_Description">#REF!</definedName>
    <definedName name="ADE_GL">#REF!</definedName>
    <definedName name="adsgj">#REF!</definedName>
    <definedName name="AP_CQ_1">#REF!</definedName>
    <definedName name="AP_CQ_2">#REF!</definedName>
    <definedName name="AP_CQ_3">#REF!</definedName>
    <definedName name="AP_CQ_4">#REF!</definedName>
    <definedName name="AP_CQ_4a">#REF!</definedName>
    <definedName name="AP_Description">#REF!</definedName>
    <definedName name="AP_GL">#REF!</definedName>
    <definedName name="AR_CQ_1">#REF!</definedName>
    <definedName name="AR_CQ_2">#REF!</definedName>
    <definedName name="AR_CQ_3">#REF!</definedName>
    <definedName name="AR_CQ_4">#REF!</definedName>
    <definedName name="AR_Description">#REF!</definedName>
    <definedName name="AR_GL">#REF!</definedName>
    <definedName name="asdfg">#REF!</definedName>
    <definedName name="bb_M0Q0NTgxQURFNjBGNDYwQz" hidden="1">#REF!</definedName>
    <definedName name="bb_MjI2MzNFNTBBMzZBNEY2Qj" hidden="1">#REF!</definedName>
    <definedName name="bb_MkE5RTZEQkQwQzQ5NDI5MU" hidden="1">#REF!</definedName>
    <definedName name="bb_NjY2MTVFREIwMzcxNEE2Qz" hidden="1">#REF!</definedName>
    <definedName name="bb_NUI2MkUzNjUwM0FDNEYxQj" hidden="1">#REF!</definedName>
    <definedName name="bb_NzMxREI5MzE0NUY4NDQ3QT" hidden="1">#REF!</definedName>
    <definedName name="bb_ODNDQjlGQjFCN0I3NEE3NE" hidden="1">#REF!</definedName>
    <definedName name="bb_OEEzMDI0QzVEQTk4NDM5OE" hidden="1">#REF!</definedName>
    <definedName name="bb_OTc0RDcyRUFEREZCNDNDME" hidden="1">#REF!</definedName>
    <definedName name="bb_QkQxQjFGNzE1QTZFNDU0NU" hidden="1">#REF!</definedName>
    <definedName name="bb_QzI0MEI4QjMzMDIxNDY3Nk" hidden="1">#REF!</definedName>
    <definedName name="bb_QzY0MDBCNkRENjQxNDBCMz" hidden="1">#REF!</definedName>
    <definedName name="CA_CQ_1">#REF!</definedName>
    <definedName name="CA_CQ_2">#REF!</definedName>
    <definedName name="CA_CQ_3">#REF!</definedName>
    <definedName name="CA_CQ_4">#REF!</definedName>
    <definedName name="CA_Description">#REF!</definedName>
    <definedName name="CA_GL">#REF!</definedName>
    <definedName name="CCE_CQ_1">#REF!</definedName>
    <definedName name="CCE_CQ_2">#REF!</definedName>
    <definedName name="CCE_CQ_3">#REF!</definedName>
    <definedName name="CCE_CQ_4">#REF!</definedName>
    <definedName name="CCE_Description">#REF!</definedName>
    <definedName name="CCE_GL">#REF!</definedName>
    <definedName name="CL_CQ_1">#REF!</definedName>
    <definedName name="CL_CQ_2">#REF!</definedName>
    <definedName name="CL_CQ_3">#REF!</definedName>
    <definedName name="CL_CQ_4">#REF!</definedName>
    <definedName name="CL_Description">#REF!</definedName>
    <definedName name="CL_GL">#REF!</definedName>
    <definedName name="Co.Id.">[2]Sheet1!$A$1:$A$8</definedName>
    <definedName name="COS_CQ_1">#REF!</definedName>
    <definedName name="COS_CQ_2">#REF!</definedName>
    <definedName name="COS_CQ_3">#REF!</definedName>
    <definedName name="COS_CQ_4">#REF!</definedName>
    <definedName name="COS_Description">#REF!</definedName>
    <definedName name="COS_GL">#REF!</definedName>
    <definedName name="date">[3]Table!$B$1</definedName>
    <definedName name="EQ_CQ_1">#REF!</definedName>
    <definedName name="EQ_CQ_2">#REF!</definedName>
    <definedName name="EQ_CQ_3">#REF!</definedName>
    <definedName name="EQ_CQ_4">#REF!</definedName>
    <definedName name="EQ_Description">#REF!</definedName>
    <definedName name="EQ_GL">#REF!</definedName>
    <definedName name="ESRP">#REF!</definedName>
    <definedName name="Expense">#REF!</definedName>
    <definedName name="GE_CQ_1">#REF!</definedName>
    <definedName name="GE_CQ_2">#REF!</definedName>
    <definedName name="GE_CQ_3">#REF!</definedName>
    <definedName name="GE_CQ_4">#REF!</definedName>
    <definedName name="GE_Description">#REF!</definedName>
    <definedName name="GE_GL">#REF!</definedName>
    <definedName name="GM_CQ_1">#REF!</definedName>
    <definedName name="GM_CQ_2">#REF!</definedName>
    <definedName name="GM_CQ_3">#REF!</definedName>
    <definedName name="GM_CQ_4">#REF!</definedName>
    <definedName name="GM_Description">#REF!</definedName>
    <definedName name="GM_GL">#REF!</definedName>
    <definedName name="Income">#REF!</definedName>
    <definedName name="INT_CQ_1">#REF!</definedName>
    <definedName name="INT_CQ_2">#REF!</definedName>
    <definedName name="INT_CQ_3">#REF!</definedName>
    <definedName name="INT_CQ_4">#REF!</definedName>
    <definedName name="INT_Description">#REF!</definedName>
    <definedName name="INT_GL">#REF!</definedName>
    <definedName name="INV_CQ_1">#REF!</definedName>
    <definedName name="INV_CQ_2">#REF!</definedName>
    <definedName name="INV_CQ_3">#REF!</definedName>
    <definedName name="INV_CQ_4">#REF!</definedName>
    <definedName name="INV_Description">#REF!</definedName>
    <definedName name="INV_G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_CQ_1">#REF!</definedName>
    <definedName name="IT_CQ_2">#REF!</definedName>
    <definedName name="IT_CQ_3">#REF!</definedName>
    <definedName name="IT_CQ_4">#REF!</definedName>
    <definedName name="IT_Description">#REF!</definedName>
    <definedName name="IT_GL">#REF!</definedName>
    <definedName name="LS">#REF!</definedName>
    <definedName name="LTD_CQ_1">#REF!</definedName>
    <definedName name="LTD_CQ_2">#REF!</definedName>
    <definedName name="LTD_CQ_3">#REF!</definedName>
    <definedName name="LTD_CQ_4">#REF!</definedName>
    <definedName name="LTD_Description">#REF!</definedName>
    <definedName name="LTD_GL">#REF!</definedName>
    <definedName name="month">#REF!</definedName>
    <definedName name="Name">'[4]Property List'!$A$2:$A$176</definedName>
    <definedName name="Next.Left">#REF!</definedName>
    <definedName name="NI_CQ_1">#REF!</definedName>
    <definedName name="NI_CQ_2">#REF!</definedName>
    <definedName name="NI_CQ_3">#REF!</definedName>
    <definedName name="NI_CQ_4">#REF!</definedName>
    <definedName name="NI_Description">#REF!</definedName>
    <definedName name="NI_GL">#REF!</definedName>
    <definedName name="NOE_CQ_1">#REF!</definedName>
    <definedName name="NOE_CQ_2">#REF!</definedName>
    <definedName name="NOE_CQ_3">#REF!</definedName>
    <definedName name="NOE_CQ_4">#REF!</definedName>
    <definedName name="NOE_Description">#REF!</definedName>
    <definedName name="NOE_GL">#REF!</definedName>
    <definedName name="NS_CQ_1">#REF!</definedName>
    <definedName name="NS_CQ_2">#REF!</definedName>
    <definedName name="NS_CQ_3">#REF!</definedName>
    <definedName name="NS_CQ_4">#REF!</definedName>
    <definedName name="NS_Description">#REF!</definedName>
    <definedName name="NS_GL">#REF!</definedName>
    <definedName name="OA_CQ_1">#REF!</definedName>
    <definedName name="OA_CQ_2">#REF!</definedName>
    <definedName name="OA_CQ_3">#REF!</definedName>
    <definedName name="OA_CQ_4">#REF!</definedName>
    <definedName name="OA_Description">#REF!</definedName>
    <definedName name="OA_GL">#REF!</definedName>
    <definedName name="OC_CQ_1">#REF!</definedName>
    <definedName name="OC_CQ_2">#REF!</definedName>
    <definedName name="OC_CQ_3">#REF!</definedName>
    <definedName name="OC_CQ_4">#REF!</definedName>
    <definedName name="OC_Description">#REF!</definedName>
    <definedName name="OC_GL">#REF!</definedName>
    <definedName name="OCA_CQ_1">#REF!</definedName>
    <definedName name="OCA_CQ_2">#REF!</definedName>
    <definedName name="OCA_CQ_3">#REF!</definedName>
    <definedName name="OCA_CQ_4">#REF!</definedName>
    <definedName name="OCA_Description">#REF!</definedName>
    <definedName name="OCA_GL">#REF!</definedName>
    <definedName name="OCL_CQ_1">#REF!</definedName>
    <definedName name="OCL_CQ_2">#REF!</definedName>
    <definedName name="OCL_CQ_3">#REF!</definedName>
    <definedName name="OCL_CQ_4">#REF!</definedName>
    <definedName name="OCL_Description">#REF!</definedName>
    <definedName name="OCL_GL">#REF!</definedName>
    <definedName name="ONCA_CQ_1">#REF!</definedName>
    <definedName name="ONCA_CQ_2">#REF!</definedName>
    <definedName name="ONCA_CQ_3">#REF!</definedName>
    <definedName name="ONCA_CQ_4">#REF!</definedName>
    <definedName name="ONCA_Description">#REF!</definedName>
    <definedName name="ONCA_GL">#REF!</definedName>
    <definedName name="ONCL_CQ_1">#REF!</definedName>
    <definedName name="ONCL_CQ_2">#REF!</definedName>
    <definedName name="ONCL_CQ_3">#REF!</definedName>
    <definedName name="ONCL_CQ_4">#REF!</definedName>
    <definedName name="ONCL_Description">#REF!</definedName>
    <definedName name="ONCL_GL">#REF!</definedName>
    <definedName name="ONOE_CQ_1">#REF!</definedName>
    <definedName name="ONOE_CQ_2">#REF!</definedName>
    <definedName name="ONOE_CQ_3">#REF!</definedName>
    <definedName name="ONOE_CQ_4">#REF!</definedName>
    <definedName name="ONOE_Description">#REF!</definedName>
    <definedName name="ONOE_GL">#REF!</definedName>
    <definedName name="ONOI_CQ_1">#REF!</definedName>
    <definedName name="ONOI_CQ_2">#REF!</definedName>
    <definedName name="ONOI_CQ_3">#REF!</definedName>
    <definedName name="ONOI_CQ_4">#REF!</definedName>
    <definedName name="ONOI_Description">#REF!</definedName>
    <definedName name="ONOI_GL">#REF!</definedName>
    <definedName name="OOE_CQ_1">#REF!</definedName>
    <definedName name="OOE_CQ_2">#REF!</definedName>
    <definedName name="OOE_CQ_3">#REF!</definedName>
    <definedName name="OOE_CQ_4">#REF!</definedName>
    <definedName name="OOE_Description">#REF!</definedName>
    <definedName name="OOE_GL">#REF!</definedName>
    <definedName name="PPE_CQ_1">#REF!</definedName>
    <definedName name="PPE_CQ_2">#REF!</definedName>
    <definedName name="PPE_CQ_3">#REF!</definedName>
    <definedName name="PPE_CQ_4">#REF!</definedName>
    <definedName name="PPE_Description">#REF!</definedName>
    <definedName name="PPE_GL">#REF!</definedName>
    <definedName name="RE_CQ_1">#REF!</definedName>
    <definedName name="RE_CQ_2">#REF!</definedName>
    <definedName name="RE_CQ_3">#REF!</definedName>
    <definedName name="RE_CQ_4">#REF!</definedName>
    <definedName name="RE_Description">#REF!</definedName>
    <definedName name="RE_GL">#REF!</definedName>
    <definedName name="STD_CQ_1">#REF!</definedName>
    <definedName name="STD_CQ_2">#REF!</definedName>
    <definedName name="STD_CQ_3">#REF!</definedName>
    <definedName name="STD_CQ_4">#REF!</definedName>
    <definedName name="STD_Description">#REF!</definedName>
    <definedName name="STD_GL">#REF!</definedName>
    <definedName name="TA_CQ_1">#REF!</definedName>
    <definedName name="TA_CQ_2">#REF!</definedName>
    <definedName name="TA_CQ_3">#REF!</definedName>
    <definedName name="TA_CQ_4">#REF!</definedName>
    <definedName name="TA_Description">#REF!</definedName>
    <definedName name="TA_GL">#REF!</definedName>
    <definedName name="table">[3]Table!$A$3:$F$14</definedName>
    <definedName name="TCOL_CQ_1">#REF!</definedName>
    <definedName name="TCOL_CQ_2">#REF!</definedName>
    <definedName name="TCOL_CQ_3">#REF!</definedName>
    <definedName name="TCOL_CQ_4">#REF!</definedName>
    <definedName name="TCOL_Description">#REF!</definedName>
    <definedName name="TCOL_GL">#REF!</definedName>
    <definedName name="TLE_CQ_1">#REF!</definedName>
    <definedName name="TLE_CQ_2">#REF!</definedName>
    <definedName name="TLE_CQ_3">#REF!</definedName>
    <definedName name="TLE_CQ_4">#REF!</definedName>
    <definedName name="TLE_Description">#REF!</definedName>
    <definedName name="TLE_GL">#REF!</definedName>
    <definedName name="TOE_CQ_1">#REF!</definedName>
    <definedName name="TOE_CQ_2">#REF!</definedName>
    <definedName name="TOE_CQ_3">#REF!</definedName>
    <definedName name="TOE_CQ_4">#REF!</definedName>
    <definedName name="TOE_Description">#REF!</definedName>
    <definedName name="TOE_GL">#REF!</definedName>
    <definedName name="TOL_CQ_1">#REF!</definedName>
    <definedName name="TOL_CQ_2">#REF!</definedName>
    <definedName name="TOL_CQ_3">#REF!</definedName>
    <definedName name="TOL_CQ_4">#REF!</definedName>
    <definedName name="TOL_Description">#REF!</definedName>
    <definedName name="TOL_G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1" i="1" l="1"/>
  <c r="AH31" i="1"/>
  <c r="AF31" i="1"/>
  <c r="AE31" i="1"/>
  <c r="AD31" i="1"/>
  <c r="AC31" i="1"/>
  <c r="AB31" i="1"/>
  <c r="AA31" i="1"/>
  <c r="Y31" i="1"/>
  <c r="X31" i="1"/>
  <c r="W31" i="1"/>
  <c r="T31" i="1"/>
  <c r="S31" i="1"/>
  <c r="R31" i="1"/>
  <c r="P31" i="1"/>
  <c r="O31" i="1"/>
  <c r="N31" i="1"/>
  <c r="L31" i="1"/>
  <c r="K31" i="1"/>
  <c r="D31" i="1"/>
  <c r="Z30" i="1"/>
  <c r="V30" i="1"/>
  <c r="U30" i="1"/>
  <c r="N30" i="1"/>
  <c r="Q30" i="1" s="1"/>
  <c r="AG30" i="1" s="1"/>
  <c r="AJ30" i="1" s="1"/>
  <c r="I30" i="1"/>
  <c r="H30" i="1"/>
  <c r="G30" i="1"/>
  <c r="Z29" i="1"/>
  <c r="V29" i="1"/>
  <c r="M29" i="1" s="1"/>
  <c r="J29" i="1" s="1"/>
  <c r="U29" i="1"/>
  <c r="Q29" i="1"/>
  <c r="AG29" i="1" s="1"/>
  <c r="AJ29" i="1" s="1"/>
  <c r="N29" i="1"/>
  <c r="I29" i="1"/>
  <c r="H29" i="1"/>
  <c r="G29" i="1"/>
  <c r="Z28" i="1"/>
  <c r="Z31" i="1" s="1"/>
  <c r="V28" i="1"/>
  <c r="U28" i="1"/>
  <c r="N28" i="1"/>
  <c r="Q28" i="1" s="1"/>
  <c r="AG28" i="1" s="1"/>
  <c r="AJ28" i="1" s="1"/>
  <c r="I28" i="1"/>
  <c r="H28" i="1"/>
  <c r="G28" i="1"/>
  <c r="Z27" i="1"/>
  <c r="V27" i="1"/>
  <c r="U27" i="1"/>
  <c r="U31" i="1" s="1"/>
  <c r="N27" i="1"/>
  <c r="Q27" i="1" s="1"/>
  <c r="I27" i="1"/>
  <c r="H27" i="1"/>
  <c r="G27" i="1"/>
  <c r="AI26" i="1"/>
  <c r="AH26" i="1"/>
  <c r="AF26" i="1"/>
  <c r="AE26" i="1"/>
  <c r="AD26" i="1"/>
  <c r="AC26" i="1"/>
  <c r="AB26" i="1"/>
  <c r="AA26" i="1"/>
  <c r="Y26" i="1"/>
  <c r="X26" i="1"/>
  <c r="W26" i="1"/>
  <c r="T26" i="1"/>
  <c r="S26" i="1"/>
  <c r="R26" i="1"/>
  <c r="P26" i="1"/>
  <c r="O26" i="1"/>
  <c r="L26" i="1"/>
  <c r="K26" i="1"/>
  <c r="Z25" i="1"/>
  <c r="V25" i="1"/>
  <c r="U25" i="1"/>
  <c r="N25" i="1"/>
  <c r="Q25" i="1" s="1"/>
  <c r="AG25" i="1" s="1"/>
  <c r="AJ25" i="1" s="1"/>
  <c r="Z24" i="1"/>
  <c r="V24" i="1"/>
  <c r="U24" i="1"/>
  <c r="N24" i="1"/>
  <c r="Q24" i="1" s="1"/>
  <c r="AG24" i="1" s="1"/>
  <c r="AJ24" i="1" s="1"/>
  <c r="Z23" i="1"/>
  <c r="V23" i="1"/>
  <c r="U23" i="1"/>
  <c r="Q23" i="1"/>
  <c r="AG23" i="1" s="1"/>
  <c r="AJ23" i="1" s="1"/>
  <c r="N23" i="1"/>
  <c r="Z22" i="1"/>
  <c r="V22" i="1"/>
  <c r="U22" i="1"/>
  <c r="U26" i="1" s="1"/>
  <c r="N22" i="1"/>
  <c r="M22" i="1"/>
  <c r="J22" i="1"/>
  <c r="AE21" i="1"/>
  <c r="AD21" i="1"/>
  <c r="AC21" i="1"/>
  <c r="AB21" i="1"/>
  <c r="AA21" i="1"/>
  <c r="Y21" i="1"/>
  <c r="X21" i="1"/>
  <c r="W21" i="1"/>
  <c r="U21" i="1"/>
  <c r="T21" i="1"/>
  <c r="S21" i="1"/>
  <c r="R21" i="1"/>
  <c r="P21" i="1"/>
  <c r="O21" i="1"/>
  <c r="L21" i="1"/>
  <c r="K21" i="1"/>
  <c r="C21" i="1"/>
  <c r="C26" i="1" s="1"/>
  <c r="C31" i="1" s="1"/>
  <c r="U20" i="1"/>
  <c r="I20" i="1"/>
  <c r="H20" i="1"/>
  <c r="G20" i="1"/>
  <c r="U19" i="1"/>
  <c r="I19" i="1"/>
  <c r="H19" i="1"/>
  <c r="G19" i="1"/>
  <c r="U18" i="1"/>
  <c r="I18" i="1"/>
  <c r="H18" i="1"/>
  <c r="G18" i="1"/>
  <c r="U17" i="1"/>
  <c r="I17" i="1"/>
  <c r="H17" i="1"/>
  <c r="G17" i="1"/>
  <c r="V16" i="1"/>
  <c r="U16" i="1"/>
  <c r="N16" i="1"/>
  <c r="I16" i="1"/>
  <c r="H16" i="1"/>
  <c r="G16" i="1"/>
  <c r="Q31" i="1" l="1"/>
  <c r="M28" i="1"/>
  <c r="J28" i="1" s="1"/>
  <c r="Z26" i="1"/>
  <c r="N26" i="1"/>
  <c r="M23" i="1"/>
  <c r="J23" i="1" s="1"/>
  <c r="J26" i="1" s="1"/>
  <c r="M25" i="1"/>
  <c r="J25" i="1" s="1"/>
  <c r="M27" i="1"/>
  <c r="M30" i="1"/>
  <c r="J30" i="1" s="1"/>
  <c r="M24" i="1"/>
  <c r="J24" i="1" s="1"/>
  <c r="V26" i="1"/>
  <c r="J27" i="1"/>
  <c r="J31" i="1" s="1"/>
  <c r="M31" i="1"/>
  <c r="Q22" i="1"/>
  <c r="AG27" i="1"/>
  <c r="Q16" i="1"/>
  <c r="V31" i="1"/>
  <c r="M26" i="1" l="1"/>
  <c r="A31" i="1" s="1"/>
  <c r="AG16" i="1"/>
  <c r="AG31" i="1"/>
  <c r="AJ27" i="1"/>
  <c r="AJ31" i="1" s="1"/>
  <c r="Q26" i="1"/>
  <c r="AG22" i="1"/>
  <c r="AJ22" i="1" l="1"/>
  <c r="AJ26" i="1" s="1"/>
  <c r="AG26" i="1"/>
  <c r="AJ16" i="1"/>
  <c r="Z16" i="1" l="1"/>
  <c r="M16" i="1" l="1"/>
  <c r="J16" i="1" l="1"/>
  <c r="V20" i="1" l="1"/>
  <c r="V19" i="1"/>
  <c r="V18" i="1"/>
  <c r="V17" i="1" l="1"/>
  <c r="V21" i="1" s="1"/>
  <c r="N18" i="1"/>
  <c r="Q18" i="1" s="1"/>
  <c r="AG18" i="1" s="1"/>
  <c r="AJ18" i="1" s="1"/>
  <c r="N17" i="1"/>
  <c r="N20" i="1"/>
  <c r="Q20" i="1" s="1"/>
  <c r="AG20" i="1" s="1"/>
  <c r="AJ20" i="1" s="1"/>
  <c r="N19" i="1"/>
  <c r="Q19" i="1" s="1"/>
  <c r="AG19" i="1" s="1"/>
  <c r="AJ19" i="1" s="1"/>
  <c r="Z18" i="1" l="1"/>
  <c r="M18" i="1" s="1"/>
  <c r="J18" i="1" s="1"/>
  <c r="Z17" i="1"/>
  <c r="Z19" i="1"/>
  <c r="M19" i="1" s="1"/>
  <c r="J19" i="1" s="1"/>
  <c r="Q17" i="1"/>
  <c r="N21" i="1"/>
  <c r="Z20" i="1"/>
  <c r="M20" i="1" s="1"/>
  <c r="J20" i="1" s="1"/>
  <c r="AG17" i="1" l="1"/>
  <c r="Q21" i="1"/>
  <c r="M17" i="1"/>
  <c r="Z21" i="1"/>
  <c r="J17" i="1" l="1"/>
  <c r="J21" i="1" s="1"/>
  <c r="A21" i="1"/>
  <c r="M21" i="1"/>
  <c r="A26" i="1" s="1"/>
  <c r="AJ17" i="1"/>
  <c r="AJ21" i="1" s="1"/>
  <c r="AG21" i="1"/>
</calcChain>
</file>

<file path=xl/sharedStrings.xml><?xml version="1.0" encoding="utf-8"?>
<sst xmlns="http://schemas.openxmlformats.org/spreadsheetml/2006/main" count="99" uniqueCount="74">
  <si>
    <t>REIT Name:</t>
  </si>
  <si>
    <t>Great Ajax Corp</t>
  </si>
  <si>
    <t>Notes/Supplemental Information:</t>
  </si>
  <si>
    <t xml:space="preserve">Section 1061 One Year Amounts Disclosure and Three Year Amounts Disclosure = 100.000000% of Box 2a Amounts and 5.991400% of Box 2a Amounts, respectively. </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</si>
  <si>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</si>
  <si>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</si>
  <si>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</si>
  <si>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Please Skip Rows Between Entries (no requirement to list in CUSIP order)</t>
  </si>
  <si>
    <t>Security Description</t>
  </si>
  <si>
    <t>CUSIP</t>
  </si>
  <si>
    <t>Ticker Symbol</t>
  </si>
  <si>
    <t>Estimated (E)</t>
  </si>
  <si>
    <t>Reclass (R)</t>
  </si>
  <si>
    <t>Corrected (C)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</si>
  <si>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</si>
  <si>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</si>
  <si>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</si>
  <si>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</si>
  <si>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</si>
  <si>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</si>
  <si>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</si>
  <si>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</si>
  <si>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</si>
  <si>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</si>
  <si>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</si>
  <si>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</si>
  <si>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</si>
  <si>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</si>
  <si>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7</t>
  </si>
  <si>
    <t>Box 9</t>
  </si>
  <si>
    <t>Box 10</t>
  </si>
  <si>
    <t>Exempt Interest Dividends</t>
  </si>
  <si>
    <t>Percentage of AMT in Column 30</t>
  </si>
  <si>
    <t>CUSIP Number Change (M) or (Y)</t>
  </si>
  <si>
    <t>Form 1099 Box 5 Breakdown</t>
  </si>
  <si>
    <t>Box 5 Total</t>
  </si>
  <si>
    <t>Form 1099 Box 2e Breakdown</t>
  </si>
  <si>
    <t>Box 2e</t>
  </si>
  <si>
    <t>Box 2f</t>
  </si>
  <si>
    <t>2021 (Prior Year)</t>
  </si>
  <si>
    <t>2023 (Next Year)</t>
  </si>
  <si>
    <t>2022 (Current Year) (14+15+22+26+28)</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</si>
  <si>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</si>
  <si>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</si>
  <si>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</si>
  <si>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</si>
  <si>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</si>
  <si>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</si>
  <si>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</si>
  <si>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</si>
  <si>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</si>
  <si>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</si>
  <si>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</si>
  <si>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</si>
  <si>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</si>
  <si>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Cash Liquidation Distr</t>
  </si>
  <si>
    <t>Noncash Liquidation Distr</t>
  </si>
  <si>
    <t>Section 199A Dividends</t>
  </si>
  <si>
    <t>Section 199A Short-Term Gains</t>
  </si>
  <si>
    <t>Section 199A Foreign Tax Paid</t>
  </si>
  <si>
    <t>Total Section 199A Dividends* (33+34+35)</t>
  </si>
  <si>
    <t>Section 897 Income Dividends</t>
  </si>
  <si>
    <t>Section 897 Short Term Gains</t>
  </si>
  <si>
    <t>Section 897 Foreign Tax Paid</t>
  </si>
  <si>
    <t>Section 897 Capital Gain</t>
  </si>
  <si>
    <t>Common Stock</t>
  </si>
  <si>
    <t>38983D300</t>
  </si>
  <si>
    <t>AJX</t>
  </si>
  <si>
    <t>Preferred Stock - Series A</t>
  </si>
  <si>
    <t>38983D 888</t>
  </si>
  <si>
    <t>Preferred Stock - Series B</t>
  </si>
  <si>
    <t>38983D 870</t>
  </si>
  <si>
    <t>TARGET DELIVERY DATE: JANUARY 17, 2023</t>
  </si>
  <si>
    <t>Section 897 Ordinary Dividends (37+38+39)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</si>
</sst>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dd/yyyy"/>
    <numFmt numFmtId="166" formatCode="&quot;$&quot;#,##0.000000"/>
    <numFmt numFmtId="167" formatCode="\$#,##0.000000"/>
  </numFmts>
  <fonts count="9" x14ac:knownFonts="1">
    <font>
      <sz val="11"/>
      <color theme="1"/>
      <name val="Calibri"/>
      <family val="2"/>
      <scheme val="minor"/>
    </font>
    <font>
      <sz val="11"/>
      <color theme="1"/>
      <name val="Calibri"/>
      <family val="2"/>
      <scheme val="minor"/>
    </font>
    <font>
      <sz val="8"/>
      <color indexed="8"/>
      <name val="Calibri"/>
      <family val="2"/>
    </font>
    <font>
      <b/>
      <sz val="8"/>
      <color indexed="8"/>
      <name val="Calibri"/>
      <family val="2"/>
    </font>
    <font>
      <sz val="8"/>
      <color rgb="FF000000"/>
      <name val="Calibri"/>
      <family val="2"/>
    </font>
    <font>
      <b/>
      <sz val="8"/>
      <color rgb="FF000000"/>
      <name val="Calibri"/>
      <family val="2"/>
    </font>
    <font>
      <i/>
      <sz val="8"/>
      <color indexed="8"/>
      <name val="Calibri"/>
      <family val="2"/>
    </font>
    <font>
      <sz val="10"/>
      <name val="Arial"/>
      <family val="2"/>
    </font>
    <font>
      <sz val="11"/>
      <color rgb="FF000000"/>
      <name val="Calibri"/>
      <family val="2"/>
    </font>
  </fonts>
  <fills count="11">
    <fill>
      <patternFill patternType="none"/>
    </fill>
    <fill>
      <patternFill patternType="gray125"/>
    </fill>
    <fill>
      <patternFill patternType="solid">
        <fgColor theme="6" tint="0.39997558519241921"/>
        <bgColor indexed="8"/>
      </patternFill>
    </fill>
    <fill>
      <patternFill patternType="solid">
        <fgColor rgb="FFFFFFFF"/>
        <bgColor indexed="8"/>
      </patternFill>
    </fill>
    <fill>
      <patternFill patternType="solid">
        <fgColor rgb="FFFEFFF3"/>
        <bgColor rgb="FFFEFFF3"/>
      </patternFill>
    </fill>
    <fill>
      <patternFill patternType="solid">
        <fgColor indexed="47"/>
        <bgColor indexed="64"/>
      </patternFill>
    </fill>
    <fill>
      <patternFill patternType="solid">
        <fgColor theme="7" tint="0.79998168889431442"/>
        <bgColor indexed="8"/>
      </patternFill>
    </fill>
    <fill>
      <patternFill patternType="solid">
        <fgColor rgb="FFFFFFCC"/>
        <bgColor indexed="8"/>
      </patternFill>
    </fill>
    <fill>
      <patternFill patternType="solid">
        <fgColor indexed="16"/>
        <bgColor indexed="8"/>
      </patternFill>
    </fill>
    <fill>
      <patternFill patternType="solid">
        <fgColor rgb="FFFFFFCC"/>
        <bgColor indexed="64"/>
      </patternFill>
    </fill>
    <fill>
      <patternFill patternType="solid">
        <fgColor rgb="FFFFCC99"/>
        <bgColor rgb="FFFFCC99"/>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8" fillId="0" borderId="0"/>
  </cellStyleXfs>
  <cellXfs count="42">
    <xf numFmtId="0" fontId="0" fillId="0" borderId="0" xfId="0"/>
    <xf numFmtId="0" fontId="2" fillId="2" borderId="0" xfId="0" applyFont="1" applyFill="1"/>
    <xf numFmtId="0" fontId="3" fillId="2" borderId="0" xfId="0" applyFont="1" applyFill="1" applyAlignment="1">
      <alignment horizontal="right"/>
    </xf>
    <xf numFmtId="0" fontId="2" fillId="3" borderId="0" xfId="0" applyFont="1" applyFill="1" applyAlignment="1">
      <alignment horizontal="left"/>
    </xf>
    <xf numFmtId="0" fontId="2" fillId="3" borderId="0" xfId="0" applyFont="1" applyFill="1"/>
    <xf numFmtId="0" fontId="4" fillId="4" borderId="0" xfId="0" applyFont="1" applyFill="1" applyAlignment="1">
      <alignment horizontal="left" vertical="top" wrapText="1"/>
    </xf>
    <xf numFmtId="14" fontId="2" fillId="3" borderId="0" xfId="0" applyNumberFormat="1" applyFont="1" applyFill="1" applyAlignment="1">
      <alignment horizontal="left"/>
    </xf>
    <xf numFmtId="0" fontId="5" fillId="2" borderId="0" xfId="0" applyFont="1" applyFill="1"/>
    <xf numFmtId="164" fontId="2" fillId="2" borderId="0" xfId="1" applyNumberFormat="1" applyFont="1" applyFill="1"/>
    <xf numFmtId="0" fontId="6" fillId="2" borderId="0" xfId="0" applyFont="1" applyFill="1" applyAlignment="1">
      <alignment vertical="top" wrapText="1"/>
    </xf>
    <xf numFmtId="0" fontId="7" fillId="5" borderId="1" xfId="0" applyFont="1" applyFill="1" applyBorder="1" applyAlignment="1">
      <alignment horizont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9"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0" borderId="0" xfId="0" applyFont="1"/>
    <xf numFmtId="165" fontId="4" fillId="0" borderId="0" xfId="0" applyNumberFormat="1" applyFont="1"/>
    <xf numFmtId="166" fontId="2" fillId="0" borderId="0" xfId="0" applyNumberFormat="1" applyFont="1"/>
    <xf numFmtId="167" fontId="4" fillId="0" borderId="0" xfId="0" applyNumberFormat="1" applyFont="1"/>
    <xf numFmtId="0" fontId="5" fillId="10" borderId="13" xfId="0" applyFont="1" applyFill="1" applyBorder="1"/>
    <xf numFmtId="165" fontId="5" fillId="10" borderId="13" xfId="0" applyNumberFormat="1" applyFont="1" applyFill="1" applyBorder="1"/>
    <xf numFmtId="167" fontId="5" fillId="10" borderId="13" xfId="0" applyNumberFormat="1" applyFont="1" applyFill="1" applyBorder="1"/>
    <xf numFmtId="0" fontId="4" fillId="10" borderId="13" xfId="0" applyFont="1" applyFill="1" applyBorder="1"/>
    <xf numFmtId="0" fontId="4" fillId="0" borderId="0" xfId="0" applyFont="1"/>
    <xf numFmtId="0" fontId="4" fillId="0" borderId="0" xfId="2" applyFont="1"/>
    <xf numFmtId="0" fontId="5" fillId="10" borderId="13" xfId="2" applyFont="1" applyFill="1" applyBorder="1"/>
    <xf numFmtId="14" fontId="0" fillId="0" borderId="0" xfId="0" applyNumberFormat="1"/>
  </cellXfs>
  <cellStyles count="3">
    <cellStyle name="Normal" xfId="0" builtinId="0"/>
    <cellStyle name="Normal 18" xfId="2" xr:uid="{480A095F-6E76-4A6F-BAEA-33451DEB7D7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papers/Q4%202022%20Taxable%20Income%20Projection_Great%20Ajax%20Corp%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tonwood\Users\users\Aspen%20Yo%20LLC%20Accounting\2007-01%20Yo\Property%20Sale%20-%203995%20SE%20101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eneral%20Accounting%202000\WREI%2001-00\REIT_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tonwood\Users\Users\Accounting\Aspen%20Yo%20LLC%20Accounting\2007-12%20Yo\Dec%20Closing%20Schedule\2007%20Deposit%20as%20of%2012-3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REIT Testing -&gt;"/>
      <sheetName val="1 - Income Test Summary"/>
      <sheetName val="1.1 - Income Test - Rent"/>
      <sheetName val="1.2 - 2021 Income Test Detail"/>
      <sheetName val="1.3 - A Bond Income Calc"/>
      <sheetName val="1. Asset Test Summary"/>
      <sheetName val="1.1 Asset Test Detail"/>
      <sheetName val="1.2 5% &amp; 10% Test"/>
      <sheetName val="3. GAEA 10% Analysis"/>
      <sheetName val="4. Disprop. A Bond Value"/>
      <sheetName val="4.1 2017-D Settlement Sheet"/>
      <sheetName val="4.2 2018-C Settlement Sheet"/>
      <sheetName val="4.3 2018-E Settlement Sheet"/>
      <sheetName val="4.4 2018-F Settlement Sheet"/>
      <sheetName val="4.5 2018-G Settlement Sheet"/>
      <sheetName val="4.6 2019-C Settlement Sheet"/>
      <sheetName val="4.7 2019-E Settlement Sheet"/>
      <sheetName val="4.8 2019-G Settlement Sheet"/>
      <sheetName val="4.9 2021-C Settlement Sheet"/>
      <sheetName val="4.10 2021-D Settlement Sheet"/>
      <sheetName val="2021E GL Detail"/>
      <sheetName val="REO Consolidating TB"/>
      <sheetName val="TRS --&gt;"/>
      <sheetName val="Thetis TB"/>
      <sheetName val="FS TB"/>
      <sheetName val="Summary of 2022 Deals"/>
      <sheetName val="AJX -&gt;"/>
      <sheetName val="1099 Dividend Designation"/>
      <sheetName val="46451 Gain Detail"/>
      <sheetName val="1099-DIV NAREIT Template"/>
      <sheetName val="1061 Detail"/>
      <sheetName val="351 Summary"/>
      <sheetName val="GA Loan_351"/>
      <sheetName val="18-C Loan_351 (63%)"/>
      <sheetName val="TI &gt;&gt;&gt;"/>
      <sheetName val="Q-to-Q Comparison"/>
      <sheetName val="AJX TB"/>
      <sheetName val="1. Book to Tax Rec"/>
      <sheetName val="2. AJX TI"/>
      <sheetName val="3. Senior and B Bonds"/>
      <sheetName val="3.1 Trust Book Account Tie Out"/>
      <sheetName val="4. ASE TI"/>
      <sheetName val="5. REO Detail"/>
      <sheetName val="5.1 Trailing Entries"/>
      <sheetName val="5.2 Nov Inactive Recoveries"/>
      <sheetName val="5.3 Dec Inactive Recoveries"/>
      <sheetName val="5.4 REO Rollforward"/>
      <sheetName val="6. Depreciation"/>
      <sheetName val="7. Stock Comp"/>
      <sheetName val="8. Investment in JV Trusts"/>
      <sheetName val="(NOV.) Investment in JV Trusts"/>
      <sheetName val="8.1 Consolidated JV Trust TB"/>
      <sheetName val="9. Software Amortization"/>
      <sheetName val="10. Accrued Bonus"/>
      <sheetName val="11. State Tax Liabilities"/>
      <sheetName val="11. Summary Income Stmts"/>
      <sheetName val="12. GATRS E&amp;P Summary"/>
      <sheetName val="GAEA -&gt;"/>
      <sheetName val="Gaea TI"/>
      <sheetName val="Baby REIT -&gt;"/>
      <sheetName val="Baby REIT TI"/>
      <sheetName val="GAJX Summary"/>
      <sheetName val="JVs --&gt;"/>
      <sheetName val="ASE MT TB"/>
      <sheetName val="ASE TB"/>
      <sheetName val="Nestor TB"/>
      <sheetName val="Nestor Inside-Outside-Basis"/>
      <sheetName val="TARDI and OID --&gt;"/>
      <sheetName val="TARDI - Gross Income"/>
      <sheetName val="JV Summary"/>
      <sheetName val="GA OP Summary"/>
      <sheetName val="DT OID Summary"/>
      <sheetName val="11-30 OID &amp; TARDI"/>
      <sheetName val="2019-C"/>
      <sheetName val="2021-B"/>
      <sheetName val="40100"/>
      <sheetName val="40101"/>
      <sheetName val="AJX Gain On Adv Recov"/>
      <sheetName val="21-G Gain on Adv Recov"/>
      <sheetName val="OID Jvs"/>
      <sheetName val="AJX Consolidated Deals"/>
      <sheetName val="TARDI Check"/>
      <sheetName val="Support--&gt;"/>
      <sheetName val="65005 AJX"/>
      <sheetName val="65005 GAOP"/>
      <sheetName val="Acct 41305 21E"/>
      <sheetName val="Acct 41308 21E"/>
      <sheetName val="46454 Other Income"/>
      <sheetName val="Loan Cost and Purchase Interest"/>
      <sheetName val="Additional 2020 Deductions"/>
      <sheetName val="Purchase Interest"/>
      <sheetName val="Amortization - 2014"/>
      <sheetName val="Amortization - 2015"/>
      <sheetName val="Amortization - 2016"/>
      <sheetName val="Amortization - 2017"/>
      <sheetName val="Amortization - 2018"/>
      <sheetName val="Amortization - 2019"/>
      <sheetName val="Dividends Paid"/>
      <sheetName val="Deemed Dividend"/>
      <sheetName val="Pref Dividends"/>
      <sheetName val="AST 2022 Q4 Recon"/>
      <sheetName val="2022 Q4 PS AST Recon"/>
      <sheetName val="AST 2022 11-30 Recon"/>
      <sheetName val="2022 Q3 PS AST Recon"/>
      <sheetName val="AST 2022 Q2 Recon"/>
      <sheetName val="2022 Q2 PS AST Recon"/>
      <sheetName val="AST 2022 Q1 Recon"/>
      <sheetName val="2022 Q1 PS AST 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4">
          <cell r="E64">
            <v>0.35356399999999999</v>
          </cell>
          <cell r="F64">
            <v>9.9560999999999997E-2</v>
          </cell>
          <cell r="G64">
            <v>0</v>
          </cell>
        </row>
        <row r="65">
          <cell r="E65">
            <v>0.35356399999999999</v>
          </cell>
          <cell r="F65">
            <v>9.9560999999999997E-2</v>
          </cell>
          <cell r="G65">
            <v>0</v>
          </cell>
        </row>
        <row r="66">
          <cell r="E66">
            <v>0.35356399999999999</v>
          </cell>
          <cell r="F66">
            <v>9.9560999999999997E-2</v>
          </cell>
          <cell r="G66">
            <v>0</v>
          </cell>
        </row>
        <row r="67">
          <cell r="E67">
            <v>0.35356399999999999</v>
          </cell>
          <cell r="F67">
            <v>9.9560999999999997E-2</v>
          </cell>
          <cell r="G67">
            <v>0</v>
          </cell>
        </row>
        <row r="73">
          <cell r="E73">
            <v>0.243838</v>
          </cell>
          <cell r="F73">
            <v>6.8662000000000001E-2</v>
          </cell>
          <cell r="G73">
            <v>0</v>
          </cell>
        </row>
        <row r="74">
          <cell r="E74">
            <v>0.243838</v>
          </cell>
          <cell r="F74">
            <v>6.8662000000000001E-2</v>
          </cell>
          <cell r="G74">
            <v>0</v>
          </cell>
        </row>
        <row r="75">
          <cell r="E75">
            <v>0.243838</v>
          </cell>
          <cell r="F75">
            <v>6.8662000000000001E-2</v>
          </cell>
          <cell r="G75">
            <v>0</v>
          </cell>
        </row>
        <row r="76">
          <cell r="E76">
            <v>0.243838</v>
          </cell>
          <cell r="F76">
            <v>6.8662000000000001E-2</v>
          </cell>
          <cell r="G76">
            <v>0</v>
          </cell>
        </row>
        <row r="82">
          <cell r="E82">
            <v>0.1</v>
          </cell>
          <cell r="F82">
            <v>0</v>
          </cell>
          <cell r="G82">
            <v>0</v>
          </cell>
        </row>
        <row r="83">
          <cell r="E83">
            <v>0.202873</v>
          </cell>
          <cell r="F83">
            <v>5.7126999999999997E-2</v>
          </cell>
          <cell r="G83">
            <v>0</v>
          </cell>
        </row>
        <row r="84">
          <cell r="E84">
            <v>0.202873</v>
          </cell>
          <cell r="F84">
            <v>5.7126999999999997E-2</v>
          </cell>
          <cell r="G84">
            <v>0</v>
          </cell>
        </row>
        <row r="85">
          <cell r="E85">
            <v>0.210676</v>
          </cell>
          <cell r="F85">
            <v>5.9324000000000002E-2</v>
          </cell>
          <cell r="G85">
            <v>0</v>
          </cell>
        </row>
        <row r="86">
          <cell r="E86">
            <v>0.210676</v>
          </cell>
          <cell r="F86">
            <v>5.9324000000000002E-2</v>
          </cell>
          <cell r="G86">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7">
          <cell r="E37">
            <v>44571</v>
          </cell>
          <cell r="H37">
            <v>44586</v>
          </cell>
        </row>
        <row r="38">
          <cell r="E38">
            <v>44638</v>
          </cell>
          <cell r="H38">
            <v>44651</v>
          </cell>
        </row>
        <row r="39">
          <cell r="E39">
            <v>44697</v>
          </cell>
          <cell r="H39">
            <v>44712</v>
          </cell>
        </row>
        <row r="40">
          <cell r="E40">
            <v>44788</v>
          </cell>
          <cell r="H40">
            <v>44804</v>
          </cell>
        </row>
        <row r="41">
          <cell r="E41">
            <v>44880</v>
          </cell>
          <cell r="H41">
            <v>44894</v>
          </cell>
        </row>
      </sheetData>
      <sheetData sheetId="99">
        <row r="13">
          <cell r="HD13">
            <v>44568</v>
          </cell>
          <cell r="HO13">
            <v>44637</v>
          </cell>
          <cell r="HZ13">
            <v>44694</v>
          </cell>
          <cell r="IK13">
            <v>44785</v>
          </cell>
          <cell r="IV13">
            <v>44879</v>
          </cell>
        </row>
      </sheetData>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Fund"/>
      <sheetName val="Sheet1"/>
      <sheetName val="GT_Custom"/>
      <sheetName val="Comparative BS"/>
      <sheetName val="Comparative IS"/>
    </sheetNames>
    <sheetDataSet>
      <sheetData sheetId="0" refreshError="1"/>
      <sheetData sheetId="1" refreshError="1">
        <row r="2">
          <cell r="A2">
            <v>1000</v>
          </cell>
        </row>
        <row r="3">
          <cell r="A3">
            <v>1100</v>
          </cell>
        </row>
        <row r="4">
          <cell r="A4">
            <v>1200</v>
          </cell>
        </row>
        <row r="5">
          <cell r="A5">
            <v>1300</v>
          </cell>
        </row>
        <row r="6">
          <cell r="A6">
            <v>1400</v>
          </cell>
        </row>
        <row r="7">
          <cell r="A7">
            <v>1500</v>
          </cell>
        </row>
        <row r="8">
          <cell r="A8">
            <v>1600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mt"/>
      <sheetName val="IS"/>
      <sheetName val="IS_2"/>
      <sheetName val="BS"/>
      <sheetName val="Monthly"/>
      <sheetName val="Cash"/>
      <sheetName val="NBV"/>
      <sheetName val="Int_Inc"/>
      <sheetName val="Discount"/>
      <sheetName val="Service_Fees"/>
      <sheetName val="Loan Exp"/>
      <sheetName val="asset_acq"/>
      <sheetName val="ave_eq"/>
      <sheetName val="equity"/>
      <sheetName val="Equity1"/>
      <sheetName val="Equity Rollforward"/>
      <sheetName val="Prop_sum"/>
      <sheetName val="PropInt1"/>
      <sheetName val="INV PROP NI"/>
      <sheetName val="INV PROP BV"/>
      <sheetName val="O_A"/>
      <sheetName val="WFSG Note"/>
      <sheetName val="WFSG Note II"/>
      <sheetName val="WFSG Note III"/>
      <sheetName val="Prepaid"/>
      <sheetName val="DTA1"/>
      <sheetName val="DTA2"/>
      <sheetName val="DEBT"/>
      <sheetName val="A_P"/>
      <sheetName val="Op_Exp"/>
      <sheetName val="Op_Income"/>
      <sheetName val="Capital"/>
      <sheetName val="AIRec"/>
      <sheetName val="IntComp"/>
      <sheetName val="Int Net"/>
      <sheetName val="Mgmt fees"/>
      <sheetName val="print"/>
      <sheetName va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
          <cell r="B1">
            <v>12</v>
          </cell>
        </row>
        <row r="3">
          <cell r="A3">
            <v>1</v>
          </cell>
          <cell r="B3" t="str">
            <v>One Month</v>
          </cell>
          <cell r="C3" t="str">
            <v>January 31,</v>
          </cell>
          <cell r="D3" t="str">
            <v>January 1999</v>
          </cell>
          <cell r="E3" t="str">
            <v>JANUARY 1999</v>
          </cell>
          <cell r="F3" t="str">
            <v>JANUARY 31,</v>
          </cell>
        </row>
        <row r="4">
          <cell r="A4">
            <v>2</v>
          </cell>
          <cell r="B4" t="str">
            <v>Two Months</v>
          </cell>
          <cell r="C4" t="str">
            <v>February 28,</v>
          </cell>
          <cell r="D4" t="str">
            <v>February 1999</v>
          </cell>
          <cell r="E4" t="str">
            <v>FEBRUARY 1999</v>
          </cell>
          <cell r="F4" t="str">
            <v>FEBRUARY 28,</v>
          </cell>
        </row>
        <row r="5">
          <cell r="A5">
            <v>3</v>
          </cell>
          <cell r="B5" t="str">
            <v>Three Months</v>
          </cell>
          <cell r="C5" t="str">
            <v>March 31,</v>
          </cell>
          <cell r="D5" t="str">
            <v>March 1999</v>
          </cell>
          <cell r="E5" t="str">
            <v>MARCH 1999</v>
          </cell>
          <cell r="F5" t="str">
            <v>MARCH 31,</v>
          </cell>
        </row>
        <row r="6">
          <cell r="A6">
            <v>4</v>
          </cell>
          <cell r="B6" t="str">
            <v>Four Months</v>
          </cell>
          <cell r="C6" t="str">
            <v>April 30,</v>
          </cell>
          <cell r="D6" t="str">
            <v>April 1999</v>
          </cell>
          <cell r="E6" t="str">
            <v>APRIL 1999</v>
          </cell>
          <cell r="F6" t="str">
            <v>APRIL 30,</v>
          </cell>
        </row>
        <row r="7">
          <cell r="A7">
            <v>5</v>
          </cell>
          <cell r="B7" t="str">
            <v>Five Months</v>
          </cell>
          <cell r="C7" t="str">
            <v>May 31,</v>
          </cell>
          <cell r="D7" t="str">
            <v>May 1999</v>
          </cell>
          <cell r="E7" t="str">
            <v>MAY 1999</v>
          </cell>
          <cell r="F7" t="str">
            <v>MAY 31,</v>
          </cell>
        </row>
        <row r="8">
          <cell r="A8">
            <v>6</v>
          </cell>
          <cell r="B8" t="str">
            <v>Six Months</v>
          </cell>
          <cell r="C8" t="str">
            <v>June 30,</v>
          </cell>
          <cell r="D8" t="str">
            <v>June 1999</v>
          </cell>
          <cell r="E8" t="str">
            <v>JUNE 1999</v>
          </cell>
          <cell r="F8" t="str">
            <v>JUNE 30,</v>
          </cell>
        </row>
        <row r="9">
          <cell r="A9">
            <v>7</v>
          </cell>
          <cell r="B9" t="str">
            <v>Seven Months</v>
          </cell>
          <cell r="C9" t="str">
            <v>July 31,</v>
          </cell>
          <cell r="D9" t="str">
            <v>July 1999</v>
          </cell>
          <cell r="E9" t="str">
            <v>JULY 1999</v>
          </cell>
          <cell r="F9" t="str">
            <v>JULY 31,</v>
          </cell>
        </row>
        <row r="10">
          <cell r="A10">
            <v>8</v>
          </cell>
          <cell r="B10" t="str">
            <v>Eight Months</v>
          </cell>
          <cell r="C10" t="str">
            <v>August 31,</v>
          </cell>
          <cell r="D10" t="str">
            <v>August 1999</v>
          </cell>
          <cell r="E10" t="str">
            <v>AUGUST 1999</v>
          </cell>
          <cell r="F10" t="str">
            <v>AUGUST 31,</v>
          </cell>
        </row>
        <row r="11">
          <cell r="A11">
            <v>9</v>
          </cell>
          <cell r="B11" t="str">
            <v>Nine Months</v>
          </cell>
          <cell r="C11" t="str">
            <v>September 30,</v>
          </cell>
          <cell r="D11" t="str">
            <v>September 1999</v>
          </cell>
          <cell r="E11" t="str">
            <v>SEPTEMBER 1999</v>
          </cell>
          <cell r="F11" t="str">
            <v>SEPTEMBER 30,</v>
          </cell>
        </row>
        <row r="12">
          <cell r="A12">
            <v>10</v>
          </cell>
          <cell r="B12" t="str">
            <v>Ten Months</v>
          </cell>
          <cell r="C12" t="str">
            <v>October 31,</v>
          </cell>
          <cell r="D12" t="str">
            <v>October 1999</v>
          </cell>
          <cell r="E12" t="str">
            <v>OCTOBER 1999</v>
          </cell>
          <cell r="F12" t="str">
            <v>OCTOBER 31,</v>
          </cell>
        </row>
        <row r="13">
          <cell r="A13">
            <v>11</v>
          </cell>
          <cell r="B13" t="str">
            <v>Eleven Months</v>
          </cell>
          <cell r="C13" t="str">
            <v>November 30,</v>
          </cell>
          <cell r="D13" t="str">
            <v>November 1999</v>
          </cell>
          <cell r="E13" t="str">
            <v>NOVEMBER 1999</v>
          </cell>
          <cell r="F13" t="str">
            <v>NOVEMBER 30,</v>
          </cell>
        </row>
        <row r="14">
          <cell r="A14">
            <v>12</v>
          </cell>
          <cell r="B14" t="str">
            <v>Twelve Months and Year</v>
          </cell>
          <cell r="C14" t="str">
            <v>December 31,</v>
          </cell>
          <cell r="D14" t="str">
            <v>December 1999</v>
          </cell>
          <cell r="E14" t="str">
            <v>DECEMBER 1999</v>
          </cell>
          <cell r="F14" t="str">
            <v>DECEMBER 31,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List"/>
      <sheetName val="Summaries"/>
    </sheetNames>
    <sheetDataSet>
      <sheetData sheetId="0"/>
      <sheetData sheetId="1" refreshError="1">
        <row r="2">
          <cell r="A2" t="str">
            <v>Anonymous Deposit</v>
          </cell>
        </row>
        <row r="3">
          <cell r="A3" t="str">
            <v>Anonymous Loan</v>
          </cell>
        </row>
        <row r="4">
          <cell r="A4" t="str">
            <v>Anonymous Rent</v>
          </cell>
        </row>
        <row r="5">
          <cell r="A5" t="str">
            <v>Ariel</v>
          </cell>
        </row>
        <row r="6">
          <cell r="A6" t="str">
            <v>Austin</v>
          </cell>
        </row>
        <row r="7">
          <cell r="A7" t="str">
            <v>Ayala</v>
          </cell>
        </row>
        <row r="8">
          <cell r="A8" t="str">
            <v>Becktold</v>
          </cell>
        </row>
        <row r="9">
          <cell r="A9" t="str">
            <v>Benz</v>
          </cell>
        </row>
        <row r="10">
          <cell r="A10" t="str">
            <v>Bird</v>
          </cell>
        </row>
        <row r="11">
          <cell r="A11" t="str">
            <v>Blakely</v>
          </cell>
        </row>
        <row r="12">
          <cell r="A12" t="str">
            <v>Bond</v>
          </cell>
        </row>
        <row r="13">
          <cell r="A13" t="str">
            <v>Bounds</v>
          </cell>
        </row>
        <row r="14">
          <cell r="A14" t="str">
            <v>Bratton</v>
          </cell>
        </row>
        <row r="15">
          <cell r="A15" t="str">
            <v>Brauer</v>
          </cell>
        </row>
        <row r="16">
          <cell r="A16" t="str">
            <v>Brophy</v>
          </cell>
        </row>
        <row r="17">
          <cell r="A17" t="str">
            <v>Brown, A</v>
          </cell>
        </row>
        <row r="18">
          <cell r="A18" t="str">
            <v>Brown, F</v>
          </cell>
        </row>
        <row r="19">
          <cell r="A19" t="str">
            <v>Butler</v>
          </cell>
        </row>
        <row r="20">
          <cell r="A20" t="str">
            <v>Campbell</v>
          </cell>
        </row>
        <row r="21">
          <cell r="A21" t="str">
            <v>Campoz</v>
          </cell>
        </row>
        <row r="22">
          <cell r="A22" t="str">
            <v>Chant</v>
          </cell>
        </row>
        <row r="23">
          <cell r="A23" t="str">
            <v>Rosario</v>
          </cell>
        </row>
        <row r="24">
          <cell r="A24" t="str">
            <v>Doe</v>
          </cell>
        </row>
        <row r="25">
          <cell r="A25" t="str">
            <v>Clark</v>
          </cell>
        </row>
        <row r="26">
          <cell r="A26" t="str">
            <v>Clayville</v>
          </cell>
        </row>
        <row r="27">
          <cell r="A27" t="str">
            <v>Cody</v>
          </cell>
        </row>
        <row r="28">
          <cell r="A28" t="str">
            <v>Coffey</v>
          </cell>
        </row>
        <row r="29">
          <cell r="A29" t="str">
            <v>Cook</v>
          </cell>
        </row>
        <row r="30">
          <cell r="A30" t="str">
            <v>Cowdry</v>
          </cell>
        </row>
        <row r="31">
          <cell r="A31" t="str">
            <v>Cudney Jr</v>
          </cell>
        </row>
        <row r="32">
          <cell r="A32" t="str">
            <v>Cutts</v>
          </cell>
        </row>
        <row r="33">
          <cell r="A33" t="str">
            <v>Dame</v>
          </cell>
        </row>
        <row r="34">
          <cell r="A34" t="str">
            <v>Delashmutt</v>
          </cell>
        </row>
        <row r="35">
          <cell r="A35" t="str">
            <v>Doctolero</v>
          </cell>
        </row>
        <row r="36">
          <cell r="A36" t="str">
            <v>Doran</v>
          </cell>
        </row>
        <row r="37">
          <cell r="A37" t="str">
            <v>Dorsky</v>
          </cell>
        </row>
        <row r="38">
          <cell r="A38" t="str">
            <v>Downey</v>
          </cell>
        </row>
        <row r="39">
          <cell r="A39" t="str">
            <v>Drorbaugh</v>
          </cell>
        </row>
        <row r="40">
          <cell r="A40" t="str">
            <v>Dublinski</v>
          </cell>
        </row>
        <row r="41">
          <cell r="A41" t="str">
            <v>Dunn, J</v>
          </cell>
        </row>
        <row r="42">
          <cell r="A42" t="str">
            <v>Dunn, M</v>
          </cell>
        </row>
        <row r="43">
          <cell r="A43" t="str">
            <v>Edwards</v>
          </cell>
        </row>
        <row r="44">
          <cell r="A44" t="str">
            <v>Egan</v>
          </cell>
        </row>
        <row r="45">
          <cell r="A45" t="str">
            <v>Engles</v>
          </cell>
        </row>
        <row r="46">
          <cell r="A46" t="str">
            <v>Faulker-Wilson</v>
          </cell>
        </row>
        <row r="47">
          <cell r="A47" t="str">
            <v>Feldmann</v>
          </cell>
        </row>
        <row r="48">
          <cell r="A48" t="str">
            <v>Froust</v>
          </cell>
        </row>
        <row r="49">
          <cell r="A49" t="str">
            <v>Furgason</v>
          </cell>
        </row>
        <row r="50">
          <cell r="A50" t="str">
            <v>Galanida</v>
          </cell>
        </row>
        <row r="51">
          <cell r="A51" t="str">
            <v>Garcia</v>
          </cell>
        </row>
        <row r="52">
          <cell r="A52" t="str">
            <v>Giacomazzi</v>
          </cell>
        </row>
        <row r="53">
          <cell r="A53" t="str">
            <v>Goodnight</v>
          </cell>
        </row>
        <row r="54">
          <cell r="A54" t="str">
            <v>Goodwin</v>
          </cell>
        </row>
        <row r="55">
          <cell r="A55" t="str">
            <v>Grady</v>
          </cell>
        </row>
        <row r="56">
          <cell r="A56" t="str">
            <v>Gray</v>
          </cell>
        </row>
        <row r="57">
          <cell r="A57" t="str">
            <v>Guellar</v>
          </cell>
        </row>
        <row r="58">
          <cell r="A58" t="str">
            <v>Gulliford</v>
          </cell>
        </row>
        <row r="59">
          <cell r="A59" t="str">
            <v>Hazel</v>
          </cell>
        </row>
        <row r="60">
          <cell r="A60" t="str">
            <v>Helt</v>
          </cell>
        </row>
        <row r="61">
          <cell r="A61" t="str">
            <v>Hiatt</v>
          </cell>
        </row>
        <row r="62">
          <cell r="A62" t="str">
            <v>Hodges</v>
          </cell>
        </row>
        <row r="63">
          <cell r="A63" t="str">
            <v>Home Again Renovation</v>
          </cell>
        </row>
        <row r="64">
          <cell r="A64" t="str">
            <v>Hust</v>
          </cell>
        </row>
        <row r="65">
          <cell r="A65" t="str">
            <v>Hylton</v>
          </cell>
        </row>
        <row r="66">
          <cell r="A66" t="str">
            <v>Ikejiani</v>
          </cell>
        </row>
        <row r="67">
          <cell r="A67" t="str">
            <v>Irwin</v>
          </cell>
        </row>
        <row r="68">
          <cell r="A68" t="str">
            <v>James</v>
          </cell>
        </row>
        <row r="69">
          <cell r="A69" t="str">
            <v>Jankans</v>
          </cell>
        </row>
        <row r="70">
          <cell r="A70" t="str">
            <v>Jensen</v>
          </cell>
        </row>
        <row r="71">
          <cell r="A71" t="str">
            <v>Keating</v>
          </cell>
        </row>
        <row r="72">
          <cell r="A72" t="str">
            <v>Kelley</v>
          </cell>
        </row>
        <row r="73">
          <cell r="A73" t="str">
            <v>Kitzmiller</v>
          </cell>
        </row>
        <row r="74">
          <cell r="A74" t="str">
            <v>Kraemer</v>
          </cell>
        </row>
        <row r="75">
          <cell r="A75" t="str">
            <v>Knowland</v>
          </cell>
        </row>
        <row r="76">
          <cell r="A76" t="str">
            <v>LaChance</v>
          </cell>
        </row>
        <row r="77">
          <cell r="A77" t="str">
            <v>Larois</v>
          </cell>
        </row>
        <row r="78">
          <cell r="A78" t="str">
            <v>Lattimer</v>
          </cell>
        </row>
        <row r="79">
          <cell r="A79" t="str">
            <v>Lavoie</v>
          </cell>
        </row>
        <row r="80">
          <cell r="A80" t="str">
            <v>Leon</v>
          </cell>
        </row>
        <row r="81">
          <cell r="A81" t="str">
            <v>Leonard</v>
          </cell>
        </row>
        <row r="82">
          <cell r="A82" t="str">
            <v>Lopez</v>
          </cell>
        </row>
        <row r="83">
          <cell r="A83" t="str">
            <v>Low</v>
          </cell>
        </row>
        <row r="84">
          <cell r="A84" t="str">
            <v>Magac</v>
          </cell>
        </row>
        <row r="85">
          <cell r="A85" t="str">
            <v>Manning</v>
          </cell>
        </row>
        <row r="86">
          <cell r="A86" t="str">
            <v>Mayfield</v>
          </cell>
        </row>
        <row r="87">
          <cell r="A87" t="str">
            <v>Mazurek</v>
          </cell>
        </row>
        <row r="88">
          <cell r="A88" t="str">
            <v>Mccalpin</v>
          </cell>
        </row>
        <row r="89">
          <cell r="A89" t="str">
            <v>Mcclellan</v>
          </cell>
        </row>
        <row r="90">
          <cell r="A90" t="str">
            <v>McCown</v>
          </cell>
        </row>
        <row r="91">
          <cell r="A91" t="str">
            <v>McCoy</v>
          </cell>
        </row>
        <row r="92">
          <cell r="A92" t="str">
            <v>McDonnell</v>
          </cell>
        </row>
        <row r="93">
          <cell r="A93" t="str">
            <v>McGee</v>
          </cell>
        </row>
        <row r="94">
          <cell r="A94" t="str">
            <v>McIntyre</v>
          </cell>
        </row>
        <row r="95">
          <cell r="A95" t="str">
            <v>McKinney</v>
          </cell>
        </row>
        <row r="96">
          <cell r="A96" t="str">
            <v>Montoya</v>
          </cell>
        </row>
        <row r="97">
          <cell r="A97" t="str">
            <v>Moore</v>
          </cell>
        </row>
        <row r="98">
          <cell r="A98" t="str">
            <v>Morgan</v>
          </cell>
        </row>
        <row r="99">
          <cell r="A99" t="str">
            <v>Mouton</v>
          </cell>
        </row>
        <row r="100">
          <cell r="A100" t="str">
            <v>Mueller</v>
          </cell>
        </row>
        <row r="101">
          <cell r="A101" t="str">
            <v>Murdza</v>
          </cell>
        </row>
        <row r="102">
          <cell r="A102" t="str">
            <v>Murphy, C</v>
          </cell>
        </row>
        <row r="103">
          <cell r="A103" t="str">
            <v>Murphy, M</v>
          </cell>
        </row>
        <row r="104">
          <cell r="A104" t="str">
            <v>Nichols</v>
          </cell>
        </row>
        <row r="105">
          <cell r="A105" t="str">
            <v>North</v>
          </cell>
        </row>
        <row r="106">
          <cell r="A106" t="str">
            <v>Oberg</v>
          </cell>
        </row>
        <row r="107">
          <cell r="A107" t="str">
            <v>Olson</v>
          </cell>
        </row>
        <row r="108">
          <cell r="A108" t="str">
            <v>Ortiz</v>
          </cell>
        </row>
        <row r="109">
          <cell r="A109" t="str">
            <v>Parcell</v>
          </cell>
        </row>
        <row r="110">
          <cell r="A110" t="str">
            <v>Polzin</v>
          </cell>
        </row>
        <row r="111">
          <cell r="A111" t="str">
            <v>Powers</v>
          </cell>
        </row>
        <row r="112">
          <cell r="A112" t="str">
            <v>Profit</v>
          </cell>
        </row>
        <row r="113">
          <cell r="A113" t="str">
            <v>Purscelly</v>
          </cell>
        </row>
        <row r="114">
          <cell r="A114" t="str">
            <v>Purscelley</v>
          </cell>
        </row>
        <row r="115">
          <cell r="A115" t="str">
            <v>Rabe</v>
          </cell>
        </row>
        <row r="116">
          <cell r="A116" t="str">
            <v>Reyes</v>
          </cell>
        </row>
        <row r="117">
          <cell r="A117" t="str">
            <v>Richardson</v>
          </cell>
        </row>
        <row r="118">
          <cell r="A118" t="str">
            <v>Richardson, B</v>
          </cell>
        </row>
        <row r="119">
          <cell r="A119" t="str">
            <v>Robinson</v>
          </cell>
        </row>
        <row r="120">
          <cell r="A120" t="str">
            <v>Romero, Jr</v>
          </cell>
        </row>
        <row r="121">
          <cell r="A121" t="str">
            <v>Rutland</v>
          </cell>
        </row>
        <row r="122">
          <cell r="A122" t="str">
            <v>Tusanger</v>
          </cell>
        </row>
        <row r="123">
          <cell r="A123" t="str">
            <v>Pitsinger</v>
          </cell>
        </row>
        <row r="124">
          <cell r="A124" t="str">
            <v>Sand</v>
          </cell>
        </row>
        <row r="125">
          <cell r="A125" t="str">
            <v>Sanders</v>
          </cell>
        </row>
        <row r="126">
          <cell r="A126" t="str">
            <v>Schalk</v>
          </cell>
        </row>
        <row r="127">
          <cell r="A127" t="str">
            <v>Schmidt</v>
          </cell>
        </row>
        <row r="128">
          <cell r="A128" t="str">
            <v>Sides</v>
          </cell>
        </row>
        <row r="129">
          <cell r="A129" t="str">
            <v>Skelton</v>
          </cell>
        </row>
        <row r="130">
          <cell r="A130" t="str">
            <v>Sockerson</v>
          </cell>
        </row>
        <row r="131">
          <cell r="A131" t="str">
            <v>Spitler</v>
          </cell>
        </row>
        <row r="132">
          <cell r="A132" t="str">
            <v>Stamos</v>
          </cell>
        </row>
        <row r="133">
          <cell r="A133" t="str">
            <v>Starr</v>
          </cell>
        </row>
        <row r="134">
          <cell r="A134" t="str">
            <v>Storm</v>
          </cell>
        </row>
        <row r="135">
          <cell r="A135" t="str">
            <v>Strowbridge</v>
          </cell>
        </row>
        <row r="136">
          <cell r="A136" t="str">
            <v>Stutz</v>
          </cell>
        </row>
        <row r="137">
          <cell r="A137" t="str">
            <v>Swanson</v>
          </cell>
        </row>
        <row r="138">
          <cell r="A138" t="str">
            <v>Tonga-Tamua</v>
          </cell>
        </row>
        <row r="139">
          <cell r="A139" t="str">
            <v>Thompson</v>
          </cell>
        </row>
        <row r="140">
          <cell r="A140" t="str">
            <v>Thompson, D</v>
          </cell>
        </row>
        <row r="141">
          <cell r="A141" t="str">
            <v>Tonga</v>
          </cell>
        </row>
        <row r="142">
          <cell r="A142" t="str">
            <v>Torres</v>
          </cell>
        </row>
        <row r="143">
          <cell r="A143" t="str">
            <v>Turner</v>
          </cell>
        </row>
        <row r="144">
          <cell r="A144" t="str">
            <v>Ulowetz</v>
          </cell>
        </row>
        <row r="145">
          <cell r="A145" t="str">
            <v>Upton</v>
          </cell>
        </row>
        <row r="146">
          <cell r="A146" t="str">
            <v>Vacant 01</v>
          </cell>
        </row>
        <row r="147">
          <cell r="A147" t="str">
            <v>Vacant 02</v>
          </cell>
        </row>
        <row r="148">
          <cell r="A148" t="str">
            <v>Vacant 03</v>
          </cell>
        </row>
        <row r="149">
          <cell r="A149" t="str">
            <v>Vacant 04</v>
          </cell>
        </row>
        <row r="150">
          <cell r="A150" t="str">
            <v>Vacant 06</v>
          </cell>
        </row>
        <row r="151">
          <cell r="A151" t="str">
            <v>Vacant 07</v>
          </cell>
        </row>
        <row r="152">
          <cell r="A152" t="str">
            <v>Vacant 08</v>
          </cell>
        </row>
        <row r="153">
          <cell r="A153" t="str">
            <v>Vacant 09</v>
          </cell>
        </row>
        <row r="154">
          <cell r="A154" t="str">
            <v>Viloria</v>
          </cell>
        </row>
        <row r="155">
          <cell r="A155" t="str">
            <v>Vollmer</v>
          </cell>
        </row>
        <row r="156">
          <cell r="A156" t="str">
            <v>Voorhis</v>
          </cell>
        </row>
        <row r="157">
          <cell r="A157" t="str">
            <v>Walker</v>
          </cell>
        </row>
        <row r="158">
          <cell r="A158" t="str">
            <v>Walker, C</v>
          </cell>
        </row>
        <row r="159">
          <cell r="A159" t="str">
            <v>Wargnier</v>
          </cell>
        </row>
        <row r="160">
          <cell r="A160" t="str">
            <v>Warren, paid 5/2006</v>
          </cell>
        </row>
        <row r="161">
          <cell r="A161" t="str">
            <v>Warren</v>
          </cell>
        </row>
        <row r="162">
          <cell r="A162" t="str">
            <v>Wedel</v>
          </cell>
        </row>
        <row r="163">
          <cell r="A163" t="str">
            <v>Wheeler</v>
          </cell>
        </row>
        <row r="164">
          <cell r="A164" t="str">
            <v>Widner</v>
          </cell>
        </row>
        <row r="165">
          <cell r="A165" t="str">
            <v>Williams</v>
          </cell>
        </row>
        <row r="166">
          <cell r="A166" t="str">
            <v>Wilson</v>
          </cell>
        </row>
        <row r="167">
          <cell r="A167" t="str">
            <v>Wright</v>
          </cell>
        </row>
        <row r="168">
          <cell r="A168" t="str">
            <v>Younce</v>
          </cell>
        </row>
        <row r="169">
          <cell r="A169" t="str">
            <v>Young  Jr</v>
          </cell>
        </row>
        <row r="170">
          <cell r="A170" t="str">
            <v>Zych</v>
          </cell>
        </row>
        <row r="171">
          <cell r="A171" t="str">
            <v>McElroy</v>
          </cell>
        </row>
        <row r="172">
          <cell r="A172" t="str">
            <v>McFadin</v>
          </cell>
        </row>
        <row r="173">
          <cell r="A173" t="str">
            <v>Hebert</v>
          </cell>
        </row>
        <row r="174">
          <cell r="A174" t="str">
            <v>ZZBottom</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492F-E872-4C52-9461-AC507AD02675}">
  <sheetPr>
    <tabColor rgb="FF00B050"/>
  </sheetPr>
  <dimension ref="A1:AO43"/>
  <sheetViews>
    <sheetView tabSelected="1" workbookViewId="0">
      <selection activeCell="D26" sqref="D26"/>
    </sheetView>
  </sheetViews>
  <sheetFormatPr defaultColWidth="8.7109375" defaultRowHeight="15" x14ac:dyDescent="0.25"/>
  <cols>
    <col min="1" max="1" width="34.42578125" customWidth="1"/>
    <col min="2" max="4" width="11.42578125" customWidth="1"/>
    <col min="5" max="5" width="12.5703125" bestFit="1" customWidth="1"/>
    <col min="6" max="10" width="11.42578125" customWidth="1"/>
    <col min="11" max="13" width="14.5703125" customWidth="1"/>
    <col min="14" max="32" width="11.42578125" customWidth="1"/>
    <col min="33" max="33" width="16.5703125" customWidth="1"/>
    <col min="34" max="34" width="15.42578125" customWidth="1"/>
    <col min="35" max="35" width="12.42578125" customWidth="1"/>
    <col min="36" max="36" width="16.140625" customWidth="1"/>
    <col min="37" max="37" width="28.5703125" bestFit="1" customWidth="1"/>
    <col min="38" max="38" width="20.5703125" bestFit="1" customWidth="1"/>
    <col min="39" max="39" width="20" bestFit="1" customWidth="1"/>
    <col min="40" max="40" width="19.425781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4.45" customHeight="1" x14ac:dyDescent="0.25">
      <c r="A2" s="2" t="s">
        <v>0</v>
      </c>
      <c r="B2" s="3" t="s">
        <v>1</v>
      </c>
      <c r="C2" s="4"/>
      <c r="D2" s="4"/>
      <c r="E2" s="1"/>
      <c r="F2" s="1"/>
      <c r="G2" s="1"/>
      <c r="H2" s="2" t="s">
        <v>2</v>
      </c>
      <c r="I2" s="5" t="s">
        <v>3</v>
      </c>
      <c r="J2" s="5"/>
      <c r="K2" s="5"/>
      <c r="L2" s="5"/>
      <c r="M2" s="5"/>
      <c r="N2" s="5"/>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4</v>
      </c>
      <c r="B3" s="3">
        <v>2022</v>
      </c>
      <c r="C3" s="4"/>
      <c r="D3" s="4"/>
      <c r="E3" s="1"/>
      <c r="F3" s="1"/>
      <c r="G3" s="1"/>
      <c r="H3" s="1"/>
      <c r="I3" s="5"/>
      <c r="J3" s="5"/>
      <c r="K3" s="5"/>
      <c r="L3" s="5"/>
      <c r="M3" s="5"/>
      <c r="N3" s="5"/>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5</v>
      </c>
      <c r="B4" s="6">
        <v>44946</v>
      </c>
      <c r="C4" s="4"/>
      <c r="D4" s="4"/>
      <c r="E4" s="1"/>
      <c r="F4" s="1"/>
      <c r="G4" s="1"/>
      <c r="H4" s="1"/>
      <c r="I4" s="5"/>
      <c r="J4" s="5"/>
      <c r="K4" s="5"/>
      <c r="L4" s="5"/>
      <c r="M4" s="5"/>
      <c r="N4" s="5"/>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7" t="s">
        <v>72</v>
      </c>
      <c r="B5" s="1"/>
      <c r="C5" s="1"/>
      <c r="D5" s="1"/>
      <c r="E5" s="1"/>
      <c r="F5" s="1"/>
      <c r="G5" s="1"/>
      <c r="H5" s="1"/>
      <c r="I5" s="5"/>
      <c r="J5" s="5"/>
      <c r="K5" s="5"/>
      <c r="L5" s="5"/>
      <c r="M5" s="5"/>
      <c r="N5" s="5"/>
      <c r="O5" s="8"/>
      <c r="P5" s="8"/>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9" t="s">
        <v>6</v>
      </c>
      <c r="B6" s="9"/>
      <c r="C6" s="9"/>
      <c r="D6" s="9"/>
      <c r="E6" s="9"/>
      <c r="F6" s="9"/>
      <c r="G6" s="9"/>
      <c r="H6" s="9"/>
      <c r="I6" s="9"/>
      <c r="J6" s="9"/>
      <c r="K6" s="9"/>
      <c r="L6" s="9"/>
      <c r="M6" s="9"/>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9"/>
      <c r="B7" s="9"/>
      <c r="C7" s="9"/>
      <c r="D7" s="9"/>
      <c r="E7" s="9"/>
      <c r="F7" s="9"/>
      <c r="G7" s="9"/>
      <c r="H7" s="9"/>
      <c r="I7" s="9"/>
      <c r="J7" s="9"/>
      <c r="K7" s="9"/>
      <c r="L7" s="9"/>
      <c r="M7" s="9"/>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7</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10">
        <v>1</v>
      </c>
      <c r="B9" s="10">
        <v>2</v>
      </c>
      <c r="C9" s="10">
        <v>3</v>
      </c>
      <c r="D9" s="10">
        <v>4</v>
      </c>
      <c r="E9" s="10">
        <v>5</v>
      </c>
      <c r="F9" s="10">
        <v>6</v>
      </c>
      <c r="G9" s="10">
        <v>7</v>
      </c>
      <c r="H9" s="10">
        <v>8</v>
      </c>
      <c r="I9" s="10">
        <v>9</v>
      </c>
      <c r="J9" s="10">
        <v>10</v>
      </c>
      <c r="K9" s="10">
        <v>11</v>
      </c>
      <c r="L9" s="10">
        <v>12</v>
      </c>
      <c r="M9" s="10">
        <v>13</v>
      </c>
      <c r="N9" s="10">
        <v>14</v>
      </c>
      <c r="O9" s="10">
        <v>15</v>
      </c>
      <c r="P9" s="10">
        <v>16</v>
      </c>
      <c r="Q9" s="10">
        <v>17</v>
      </c>
      <c r="R9" s="10">
        <v>18</v>
      </c>
      <c r="S9" s="10">
        <v>19</v>
      </c>
      <c r="T9" s="10">
        <v>20</v>
      </c>
      <c r="U9" s="10">
        <v>21</v>
      </c>
      <c r="V9" s="10">
        <v>22</v>
      </c>
      <c r="W9" s="10">
        <v>23</v>
      </c>
      <c r="X9" s="10">
        <v>24</v>
      </c>
      <c r="Y9" s="10">
        <v>25</v>
      </c>
      <c r="Z9" s="10">
        <v>26</v>
      </c>
      <c r="AA9" s="10">
        <v>27</v>
      </c>
      <c r="AB9" s="10">
        <v>28</v>
      </c>
      <c r="AC9" s="10">
        <v>29</v>
      </c>
      <c r="AD9" s="10">
        <v>30</v>
      </c>
      <c r="AE9" s="10">
        <v>31</v>
      </c>
      <c r="AF9" s="10">
        <v>32</v>
      </c>
      <c r="AG9" s="10">
        <v>33</v>
      </c>
      <c r="AH9" s="10">
        <v>34</v>
      </c>
      <c r="AI9" s="10">
        <v>35</v>
      </c>
      <c r="AJ9" s="10">
        <v>36</v>
      </c>
      <c r="AK9" s="10">
        <v>37</v>
      </c>
      <c r="AL9" s="10">
        <v>38</v>
      </c>
      <c r="AM9" s="10">
        <v>39</v>
      </c>
      <c r="AN9" s="10">
        <v>40</v>
      </c>
      <c r="AO9" s="10">
        <v>41</v>
      </c>
    </row>
    <row r="10" spans="1:41" x14ac:dyDescent="0.25">
      <c r="A10" s="11" t="s">
        <v>8</v>
      </c>
      <c r="B10" s="12" t="s">
        <v>9</v>
      </c>
      <c r="C10" s="12" t="s">
        <v>10</v>
      </c>
      <c r="D10" s="13" t="s">
        <v>11</v>
      </c>
      <c r="E10" s="13" t="s">
        <v>12</v>
      </c>
      <c r="F10" s="13" t="s">
        <v>13</v>
      </c>
      <c r="G10" s="12" t="s">
        <v>14</v>
      </c>
      <c r="H10" s="12" t="s">
        <v>15</v>
      </c>
      <c r="I10" s="12" t="s">
        <v>16</v>
      </c>
      <c r="J10" s="12" t="s">
        <v>17</v>
      </c>
      <c r="K10" s="12" t="s">
        <v>18</v>
      </c>
      <c r="L10" s="12"/>
      <c r="M10" s="12"/>
      <c r="N10" s="12" t="s">
        <v>19</v>
      </c>
      <c r="O10" s="12"/>
      <c r="P10" s="12"/>
      <c r="Q10" s="14" t="s">
        <v>20</v>
      </c>
      <c r="R10" s="12" t="s">
        <v>21</v>
      </c>
      <c r="S10" s="12"/>
      <c r="T10" s="12"/>
      <c r="U10" s="14" t="s">
        <v>22</v>
      </c>
      <c r="V10" s="14" t="s">
        <v>23</v>
      </c>
      <c r="W10" s="14" t="s">
        <v>24</v>
      </c>
      <c r="X10" s="14" t="s">
        <v>25</v>
      </c>
      <c r="Y10" s="14" t="s">
        <v>26</v>
      </c>
      <c r="Z10" s="14" t="s">
        <v>27</v>
      </c>
      <c r="AA10" s="14" t="s">
        <v>28</v>
      </c>
      <c r="AB10" s="14" t="s">
        <v>29</v>
      </c>
      <c r="AC10" s="14" t="s">
        <v>30</v>
      </c>
      <c r="AD10" s="12" t="s">
        <v>31</v>
      </c>
      <c r="AE10" s="12" t="s">
        <v>32</v>
      </c>
      <c r="AF10" s="13" t="s">
        <v>33</v>
      </c>
      <c r="AG10" s="12" t="s">
        <v>34</v>
      </c>
      <c r="AH10" s="12"/>
      <c r="AI10" s="12"/>
      <c r="AJ10" s="15" t="s">
        <v>35</v>
      </c>
      <c r="AK10" s="16" t="s">
        <v>36</v>
      </c>
      <c r="AL10" s="17"/>
      <c r="AM10" s="18"/>
      <c r="AN10" s="19" t="s">
        <v>37</v>
      </c>
      <c r="AO10" s="20" t="s">
        <v>38</v>
      </c>
    </row>
    <row r="11" spans="1:41" ht="33.75" x14ac:dyDescent="0.25">
      <c r="A11" s="21"/>
      <c r="B11" s="22"/>
      <c r="C11" s="22"/>
      <c r="D11" s="23"/>
      <c r="E11" s="23"/>
      <c r="F11" s="23"/>
      <c r="G11" s="22"/>
      <c r="H11" s="22"/>
      <c r="I11" s="22"/>
      <c r="J11" s="22"/>
      <c r="K11" s="24" t="s">
        <v>39</v>
      </c>
      <c r="L11" s="24" t="s">
        <v>40</v>
      </c>
      <c r="M11" s="24" t="s">
        <v>41</v>
      </c>
      <c r="N11" s="24" t="s">
        <v>42</v>
      </c>
      <c r="O11" s="24" t="s">
        <v>43</v>
      </c>
      <c r="P11" s="24" t="s">
        <v>44</v>
      </c>
      <c r="Q11" s="24" t="s">
        <v>45</v>
      </c>
      <c r="R11" s="24" t="s">
        <v>46</v>
      </c>
      <c r="S11" s="24" t="s">
        <v>47</v>
      </c>
      <c r="T11" s="24" t="s">
        <v>48</v>
      </c>
      <c r="U11" s="24" t="s">
        <v>49</v>
      </c>
      <c r="V11" s="24" t="s">
        <v>50</v>
      </c>
      <c r="W11" s="24" t="s">
        <v>51</v>
      </c>
      <c r="X11" s="24" t="s">
        <v>52</v>
      </c>
      <c r="Y11" s="24" t="s">
        <v>53</v>
      </c>
      <c r="Z11" s="24" t="s">
        <v>54</v>
      </c>
      <c r="AA11" s="24" t="s">
        <v>44</v>
      </c>
      <c r="AB11" s="24" t="s">
        <v>55</v>
      </c>
      <c r="AC11" s="24" t="s">
        <v>56</v>
      </c>
      <c r="AD11" s="25"/>
      <c r="AE11" s="25"/>
      <c r="AF11" s="26"/>
      <c r="AG11" s="24" t="s">
        <v>57</v>
      </c>
      <c r="AH11" s="24" t="s">
        <v>58</v>
      </c>
      <c r="AI11" s="24" t="s">
        <v>59</v>
      </c>
      <c r="AJ11" s="24" t="s">
        <v>60</v>
      </c>
      <c r="AK11" s="24" t="s">
        <v>61</v>
      </c>
      <c r="AL11" s="24" t="s">
        <v>62</v>
      </c>
      <c r="AM11" s="24" t="s">
        <v>63</v>
      </c>
      <c r="AN11" s="24" t="s">
        <v>73</v>
      </c>
      <c r="AO11" s="24" t="s">
        <v>64</v>
      </c>
    </row>
    <row r="12" spans="1:41"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row>
    <row r="13" spans="1:41"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row>
    <row r="15" spans="1:41"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row>
    <row r="16" spans="1:41" x14ac:dyDescent="0.25">
      <c r="A16" s="30" t="s">
        <v>65</v>
      </c>
      <c r="B16" s="30" t="s">
        <v>66</v>
      </c>
      <c r="C16" s="30" t="s">
        <v>67</v>
      </c>
      <c r="G16" s="31">
        <f>'[1]Dividends Paid'!E37</f>
        <v>44571</v>
      </c>
      <c r="H16" s="31">
        <f>'[1]Deemed Dividend'!HD13</f>
        <v>44568</v>
      </c>
      <c r="I16" s="31">
        <f>'[1]Dividends Paid'!H37</f>
        <v>44586</v>
      </c>
      <c r="J16" s="32">
        <f>K16+L16+M16</f>
        <v>0.1</v>
      </c>
      <c r="M16" s="33">
        <f>N16+O16+V16+Z16+AB16</f>
        <v>0.1</v>
      </c>
      <c r="N16" s="33">
        <f>'[1]1099 Dividend Designation'!E82</f>
        <v>0.1</v>
      </c>
      <c r="P16" s="1"/>
      <c r="Q16" s="33">
        <f>N16+O16+P16</f>
        <v>0.1</v>
      </c>
      <c r="S16" s="1"/>
      <c r="T16" s="1"/>
      <c r="U16" s="33">
        <f>R16+S16+T16</f>
        <v>0</v>
      </c>
      <c r="V16" s="33">
        <f>'[1]1099 Dividend Designation'!F82</f>
        <v>0</v>
      </c>
      <c r="X16" s="1"/>
      <c r="Z16" s="33">
        <f>'[1]1099 Dividend Designation'!G82</f>
        <v>0</v>
      </c>
      <c r="AA16" s="1"/>
      <c r="AD16" s="1"/>
      <c r="AE16" s="1"/>
      <c r="AG16" s="33">
        <f>Q16</f>
        <v>0.1</v>
      </c>
      <c r="AH16" s="1"/>
      <c r="AI16" s="1"/>
      <c r="AJ16" s="33">
        <f>AG16+AH16+AI16</f>
        <v>0.1</v>
      </c>
      <c r="AM16" s="1"/>
    </row>
    <row r="17" spans="1:39" x14ac:dyDescent="0.25">
      <c r="A17" s="30" t="s">
        <v>65</v>
      </c>
      <c r="B17" s="30" t="s">
        <v>66</v>
      </c>
      <c r="C17" s="30" t="s">
        <v>67</v>
      </c>
      <c r="G17" s="31">
        <f>'[1]Dividends Paid'!E38</f>
        <v>44638</v>
      </c>
      <c r="H17" s="31">
        <f>'[1]Deemed Dividend'!HO13</f>
        <v>44637</v>
      </c>
      <c r="I17" s="31">
        <f>'[1]Dividends Paid'!H38</f>
        <v>44651</v>
      </c>
      <c r="J17" s="32">
        <f>K17+L17+M17</f>
        <v>0.26</v>
      </c>
      <c r="M17" s="33">
        <f>N17+O17+V17+Z17+AB17</f>
        <v>0.26</v>
      </c>
      <c r="N17" s="33">
        <f>'[1]1099 Dividend Designation'!E83</f>
        <v>0.202873</v>
      </c>
      <c r="P17" s="1"/>
      <c r="Q17" s="33">
        <f>N17+O17+P17</f>
        <v>0.202873</v>
      </c>
      <c r="S17" s="1"/>
      <c r="T17" s="1"/>
      <c r="U17" s="33">
        <f>R17+S17+T17</f>
        <v>0</v>
      </c>
      <c r="V17" s="33">
        <f>'[1]1099 Dividend Designation'!F83</f>
        <v>5.7126999999999997E-2</v>
      </c>
      <c r="X17" s="1"/>
      <c r="Z17" s="33">
        <f>'[1]1099 Dividend Designation'!G83</f>
        <v>0</v>
      </c>
      <c r="AA17" s="1"/>
      <c r="AD17" s="1"/>
      <c r="AE17" s="1"/>
      <c r="AG17" s="33">
        <f>Q17</f>
        <v>0.202873</v>
      </c>
      <c r="AH17" s="1"/>
      <c r="AI17" s="1"/>
      <c r="AJ17" s="33">
        <f>AG17+AH17+AI17</f>
        <v>0.202873</v>
      </c>
      <c r="AM17" s="1"/>
    </row>
    <row r="18" spans="1:39" x14ac:dyDescent="0.25">
      <c r="A18" s="30" t="s">
        <v>65</v>
      </c>
      <c r="B18" s="30" t="s">
        <v>66</v>
      </c>
      <c r="C18" s="30" t="s">
        <v>67</v>
      </c>
      <c r="G18" s="31">
        <f>'[1]Dividends Paid'!E39</f>
        <v>44697</v>
      </c>
      <c r="H18" s="31">
        <f>'[1]Deemed Dividend'!HZ13</f>
        <v>44694</v>
      </c>
      <c r="I18" s="31">
        <f>'[1]Dividends Paid'!H39</f>
        <v>44712</v>
      </c>
      <c r="J18" s="32">
        <f t="shared" ref="J18:J25" si="0">K18+L18+M18</f>
        <v>0.26</v>
      </c>
      <c r="M18" s="33">
        <f t="shared" ref="M18:M25" si="1">N18+O18+V18+Z18+AB18</f>
        <v>0.26</v>
      </c>
      <c r="N18" s="33">
        <f>'[1]1099 Dividend Designation'!E84</f>
        <v>0.202873</v>
      </c>
      <c r="P18" s="1"/>
      <c r="Q18" s="33">
        <f>N18+O18+P18</f>
        <v>0.202873</v>
      </c>
      <c r="S18" s="1"/>
      <c r="T18" s="1"/>
      <c r="U18" s="33">
        <f>R18+S18+T18</f>
        <v>0</v>
      </c>
      <c r="V18" s="33">
        <f>'[1]1099 Dividend Designation'!F84</f>
        <v>5.7126999999999997E-2</v>
      </c>
      <c r="X18" s="1"/>
      <c r="Z18" s="33">
        <f>'[1]1099 Dividend Designation'!G84</f>
        <v>0</v>
      </c>
      <c r="AA18" s="1"/>
      <c r="AD18" s="1"/>
      <c r="AE18" s="1"/>
      <c r="AG18" s="33">
        <f>Q18</f>
        <v>0.202873</v>
      </c>
      <c r="AH18" s="1"/>
      <c r="AI18" s="1"/>
      <c r="AJ18" s="33">
        <f>AG18+AH18+AI18</f>
        <v>0.202873</v>
      </c>
      <c r="AM18" s="1"/>
    </row>
    <row r="19" spans="1:39" x14ac:dyDescent="0.25">
      <c r="A19" s="30" t="s">
        <v>65</v>
      </c>
      <c r="B19" s="30" t="s">
        <v>66</v>
      </c>
      <c r="C19" s="30" t="s">
        <v>67</v>
      </c>
      <c r="G19" s="31">
        <f>'[1]Dividends Paid'!E40</f>
        <v>44788</v>
      </c>
      <c r="H19" s="31">
        <f>'[1]Deemed Dividend'!IK13</f>
        <v>44785</v>
      </c>
      <c r="I19" s="31">
        <f>'[1]Dividends Paid'!H40</f>
        <v>44804</v>
      </c>
      <c r="J19" s="32">
        <f t="shared" si="0"/>
        <v>0.27</v>
      </c>
      <c r="M19" s="33">
        <f t="shared" si="1"/>
        <v>0.27</v>
      </c>
      <c r="N19" s="33">
        <f>'[1]1099 Dividend Designation'!E85</f>
        <v>0.210676</v>
      </c>
      <c r="P19" s="1"/>
      <c r="Q19" s="33">
        <f>N19+O19+P19</f>
        <v>0.210676</v>
      </c>
      <c r="S19" s="1"/>
      <c r="T19" s="1"/>
      <c r="U19" s="33">
        <f>R19+S19+T19</f>
        <v>0</v>
      </c>
      <c r="V19" s="33">
        <f>'[1]1099 Dividend Designation'!F85</f>
        <v>5.9324000000000002E-2</v>
      </c>
      <c r="X19" s="1"/>
      <c r="Z19" s="33">
        <f>'[1]1099 Dividend Designation'!G85</f>
        <v>0</v>
      </c>
      <c r="AA19" s="1"/>
      <c r="AD19" s="1"/>
      <c r="AE19" s="1"/>
      <c r="AG19" s="33">
        <f>Q19</f>
        <v>0.210676</v>
      </c>
      <c r="AH19" s="1"/>
      <c r="AI19" s="1"/>
      <c r="AJ19" s="33">
        <f>AG19+AH19+AI19</f>
        <v>0.210676</v>
      </c>
      <c r="AM19" s="1"/>
    </row>
    <row r="20" spans="1:39" x14ac:dyDescent="0.25">
      <c r="A20" s="30" t="s">
        <v>65</v>
      </c>
      <c r="B20" s="30" t="s">
        <v>66</v>
      </c>
      <c r="C20" s="30" t="s">
        <v>67</v>
      </c>
      <c r="G20" s="31">
        <f>'[1]Dividends Paid'!E41</f>
        <v>44880</v>
      </c>
      <c r="H20" s="31">
        <f>'[1]Deemed Dividend'!IV13</f>
        <v>44879</v>
      </c>
      <c r="I20" s="31">
        <f>'[1]Dividends Paid'!H41</f>
        <v>44894</v>
      </c>
      <c r="J20" s="32">
        <f t="shared" si="0"/>
        <v>0.27</v>
      </c>
      <c r="M20" s="33">
        <f t="shared" si="1"/>
        <v>0.27</v>
      </c>
      <c r="N20" s="33">
        <f>'[1]1099 Dividend Designation'!E86</f>
        <v>0.210676</v>
      </c>
      <c r="P20" s="1"/>
      <c r="Q20" s="33">
        <f>N20+O20+P20</f>
        <v>0.210676</v>
      </c>
      <c r="S20" s="1"/>
      <c r="T20" s="1"/>
      <c r="U20" s="33">
        <f>R20+S20+T20</f>
        <v>0</v>
      </c>
      <c r="V20" s="33">
        <f>'[1]1099 Dividend Designation'!F86</f>
        <v>5.9324000000000002E-2</v>
      </c>
      <c r="X20" s="1"/>
      <c r="Z20" s="33">
        <f>'[1]1099 Dividend Designation'!G86</f>
        <v>0</v>
      </c>
      <c r="AA20" s="1"/>
      <c r="AD20" s="1"/>
      <c r="AE20" s="1"/>
      <c r="AG20" s="33">
        <f>Q20</f>
        <v>0.210676</v>
      </c>
      <c r="AH20" s="1"/>
      <c r="AI20" s="1"/>
      <c r="AJ20" s="33">
        <f>AG20+AH20+AI20</f>
        <v>0.210676</v>
      </c>
      <c r="AM20" s="1"/>
    </row>
    <row r="21" spans="1:39" x14ac:dyDescent="0.25">
      <c r="A21" s="34" t="str">
        <f>IF(COUNTA(M15:M20)=0,"",IF(COUNTA(F15:F20)=0,IF(COUNTA(D15:D20)=0,"TOTALS - FINAL","TOTALS - ESTIMATED"),"TOTALS – FINAL"))</f>
        <v>TOTALS - FINAL</v>
      </c>
      <c r="B21" s="34"/>
      <c r="C21" s="34" t="str">
        <f>IF(COUNTA(C15:C20),INDEX(C15:C20,MATCH("",C15:C20,-1)),"")</f>
        <v>AJX</v>
      </c>
      <c r="D21" s="34"/>
      <c r="E21" s="34"/>
      <c r="F21" s="34"/>
      <c r="G21" s="35"/>
      <c r="H21" s="35"/>
      <c r="I21" s="35"/>
      <c r="J21" s="36">
        <f>IF(COUNTA(J15:J20)=0,"",SUM(J15:J20))</f>
        <v>1.1600000000000001</v>
      </c>
      <c r="K21" s="36" t="str">
        <f t="shared" ref="K21:AE21" si="2">IF(COUNTA(K15:K20)=0,"",SUM(K15:K20))</f>
        <v/>
      </c>
      <c r="L21" s="36" t="str">
        <f t="shared" si="2"/>
        <v/>
      </c>
      <c r="M21" s="36">
        <f>IF(COUNTA(M15:M20)=0,"",SUM(M15:M20))</f>
        <v>1.1600000000000001</v>
      </c>
      <c r="N21" s="36">
        <f t="shared" si="2"/>
        <v>0.92709799999999998</v>
      </c>
      <c r="O21" s="36" t="str">
        <f t="shared" si="2"/>
        <v/>
      </c>
      <c r="P21" s="36" t="str">
        <f t="shared" si="2"/>
        <v/>
      </c>
      <c r="Q21" s="36">
        <f t="shared" si="2"/>
        <v>0.92709799999999998</v>
      </c>
      <c r="R21" s="36" t="str">
        <f t="shared" si="2"/>
        <v/>
      </c>
      <c r="S21" s="36" t="str">
        <f t="shared" si="2"/>
        <v/>
      </c>
      <c r="T21" s="36" t="str">
        <f t="shared" si="2"/>
        <v/>
      </c>
      <c r="U21" s="36">
        <f t="shared" si="2"/>
        <v>0</v>
      </c>
      <c r="V21" s="36">
        <f t="shared" si="2"/>
        <v>0.232902</v>
      </c>
      <c r="W21" s="36" t="str">
        <f t="shared" si="2"/>
        <v/>
      </c>
      <c r="X21" s="36" t="str">
        <f t="shared" si="2"/>
        <v/>
      </c>
      <c r="Y21" s="36" t="str">
        <f t="shared" si="2"/>
        <v/>
      </c>
      <c r="Z21" s="36">
        <f t="shared" si="2"/>
        <v>0</v>
      </c>
      <c r="AA21" s="36" t="str">
        <f t="shared" si="2"/>
        <v/>
      </c>
      <c r="AB21" s="36" t="str">
        <f t="shared" si="2"/>
        <v/>
      </c>
      <c r="AC21" s="36" t="str">
        <f t="shared" si="2"/>
        <v/>
      </c>
      <c r="AD21" s="36" t="str">
        <f t="shared" si="2"/>
        <v/>
      </c>
      <c r="AE21" s="36" t="str">
        <f t="shared" si="2"/>
        <v/>
      </c>
      <c r="AF21" s="34"/>
      <c r="AG21" s="36">
        <f>IF(COUNTA(AG15:AG20)=0,"",SUM(AG15:AG20))</f>
        <v>0.92709799999999998</v>
      </c>
      <c r="AH21" s="37"/>
      <c r="AI21" s="37"/>
      <c r="AJ21" s="36">
        <f>IF(COUNTA(AJ15:AJ20)=0,"",SUM(AJ15:AJ20))</f>
        <v>0.92709799999999998</v>
      </c>
    </row>
    <row r="22" spans="1:39" x14ac:dyDescent="0.25">
      <c r="A22" s="38" t="s">
        <v>68</v>
      </c>
      <c r="B22" s="39" t="s">
        <v>69</v>
      </c>
      <c r="G22" s="31">
        <v>44651</v>
      </c>
      <c r="H22" s="31">
        <v>44650</v>
      </c>
      <c r="I22" s="31">
        <v>44657</v>
      </c>
      <c r="J22" s="32">
        <f t="shared" si="0"/>
        <v>0.453125</v>
      </c>
      <c r="M22" s="33">
        <f t="shared" si="1"/>
        <v>0.453125</v>
      </c>
      <c r="N22" s="33">
        <f>'[1]1099 Dividend Designation'!E64</f>
        <v>0.35356399999999999</v>
      </c>
      <c r="P22" s="1"/>
      <c r="Q22" s="33">
        <f>N22+O22+P22</f>
        <v>0.35356399999999999</v>
      </c>
      <c r="S22" s="1"/>
      <c r="T22" s="1"/>
      <c r="U22" s="33">
        <f>R22+S22+T22</f>
        <v>0</v>
      </c>
      <c r="V22" s="33">
        <f>'[1]1099 Dividend Designation'!F64</f>
        <v>9.9560999999999997E-2</v>
      </c>
      <c r="X22" s="1"/>
      <c r="Z22" s="33">
        <f>'[1]1099 Dividend Designation'!G64</f>
        <v>0</v>
      </c>
      <c r="AA22" s="1"/>
      <c r="AD22" s="1"/>
      <c r="AE22" s="1"/>
      <c r="AG22" s="33">
        <f>Q22</f>
        <v>0.35356399999999999</v>
      </c>
      <c r="AH22" s="1"/>
      <c r="AI22" s="1"/>
      <c r="AJ22" s="33">
        <f>AG22+AH22+AI22</f>
        <v>0.35356399999999999</v>
      </c>
      <c r="AM22" s="1"/>
    </row>
    <row r="23" spans="1:39" x14ac:dyDescent="0.25">
      <c r="A23" s="38" t="s">
        <v>68</v>
      </c>
      <c r="B23" s="39" t="s">
        <v>69</v>
      </c>
      <c r="G23" s="31">
        <v>44742</v>
      </c>
      <c r="H23" s="31">
        <v>44741</v>
      </c>
      <c r="I23" s="31">
        <v>44748</v>
      </c>
      <c r="J23" s="32">
        <f t="shared" si="0"/>
        <v>0.453125</v>
      </c>
      <c r="M23" s="33">
        <f t="shared" si="1"/>
        <v>0.453125</v>
      </c>
      <c r="N23" s="33">
        <f>'[1]1099 Dividend Designation'!E65</f>
        <v>0.35356399999999999</v>
      </c>
      <c r="P23" s="1"/>
      <c r="Q23" s="33">
        <f>N23+O23+P23</f>
        <v>0.35356399999999999</v>
      </c>
      <c r="S23" s="1"/>
      <c r="T23" s="1"/>
      <c r="U23" s="33">
        <f>R23+S23+T23</f>
        <v>0</v>
      </c>
      <c r="V23" s="33">
        <f>'[1]1099 Dividend Designation'!F65</f>
        <v>9.9560999999999997E-2</v>
      </c>
      <c r="X23" s="1"/>
      <c r="Z23" s="33">
        <f>'[1]1099 Dividend Designation'!G65</f>
        <v>0</v>
      </c>
      <c r="AA23" s="1"/>
      <c r="AD23" s="1"/>
      <c r="AE23" s="1"/>
      <c r="AG23" s="33">
        <f>Q23</f>
        <v>0.35356399999999999</v>
      </c>
      <c r="AH23" s="1"/>
      <c r="AI23" s="1"/>
      <c r="AJ23" s="33">
        <f>AG23+AH23+AI23</f>
        <v>0.35356399999999999</v>
      </c>
      <c r="AM23" s="1"/>
    </row>
    <row r="24" spans="1:39" x14ac:dyDescent="0.25">
      <c r="A24" s="38" t="s">
        <v>68</v>
      </c>
      <c r="B24" s="39" t="s">
        <v>69</v>
      </c>
      <c r="G24" s="31">
        <v>44834</v>
      </c>
      <c r="H24" s="31">
        <v>44834</v>
      </c>
      <c r="I24" s="31">
        <v>44840</v>
      </c>
      <c r="J24" s="32">
        <f t="shared" si="0"/>
        <v>0.453125</v>
      </c>
      <c r="M24" s="33">
        <f t="shared" si="1"/>
        <v>0.453125</v>
      </c>
      <c r="N24" s="33">
        <f>'[1]1099 Dividend Designation'!E66</f>
        <v>0.35356399999999999</v>
      </c>
      <c r="P24" s="1"/>
      <c r="Q24" s="33">
        <f>N24+O24+P24</f>
        <v>0.35356399999999999</v>
      </c>
      <c r="S24" s="1"/>
      <c r="T24" s="1"/>
      <c r="U24" s="33">
        <f>R24+S24+T24</f>
        <v>0</v>
      </c>
      <c r="V24" s="33">
        <f>'[1]1099 Dividend Designation'!F66</f>
        <v>9.9560999999999997E-2</v>
      </c>
      <c r="X24" s="1"/>
      <c r="Z24" s="33">
        <f>'[1]1099 Dividend Designation'!G66</f>
        <v>0</v>
      </c>
      <c r="AA24" s="1"/>
      <c r="AD24" s="1"/>
      <c r="AE24" s="1"/>
      <c r="AG24" s="33">
        <f>Q24</f>
        <v>0.35356399999999999</v>
      </c>
      <c r="AH24" s="1"/>
      <c r="AI24" s="1"/>
      <c r="AJ24" s="33">
        <f>AG24+AH24+AI24</f>
        <v>0.35356399999999999</v>
      </c>
      <c r="AM24" s="1"/>
    </row>
    <row r="25" spans="1:39" x14ac:dyDescent="0.25">
      <c r="A25" s="38" t="s">
        <v>68</v>
      </c>
      <c r="B25" s="39" t="s">
        <v>69</v>
      </c>
      <c r="G25" s="31">
        <v>44926</v>
      </c>
      <c r="H25" s="31">
        <v>44925</v>
      </c>
      <c r="I25" s="31">
        <v>44932</v>
      </c>
      <c r="J25" s="32">
        <f t="shared" si="0"/>
        <v>0.453125</v>
      </c>
      <c r="M25" s="33">
        <f t="shared" si="1"/>
        <v>0.453125</v>
      </c>
      <c r="N25" s="33">
        <f>'[1]1099 Dividend Designation'!E67</f>
        <v>0.35356399999999999</v>
      </c>
      <c r="P25" s="1"/>
      <c r="Q25" s="33">
        <f>N25+O25+P25</f>
        <v>0.35356399999999999</v>
      </c>
      <c r="S25" s="1"/>
      <c r="T25" s="1"/>
      <c r="U25" s="33">
        <f>R25+S25+T25</f>
        <v>0</v>
      </c>
      <c r="V25" s="33">
        <f>'[1]1099 Dividend Designation'!F67</f>
        <v>9.9560999999999997E-2</v>
      </c>
      <c r="X25" s="1"/>
      <c r="Z25" s="33">
        <f>'[1]1099 Dividend Designation'!G67</f>
        <v>0</v>
      </c>
      <c r="AA25" s="1"/>
      <c r="AD25" s="1"/>
      <c r="AE25" s="1"/>
      <c r="AG25" s="33">
        <f>Q25</f>
        <v>0.35356399999999999</v>
      </c>
      <c r="AH25" s="1"/>
      <c r="AI25" s="1"/>
      <c r="AJ25" s="33">
        <f>AG25+AH25+AI25</f>
        <v>0.35356399999999999</v>
      </c>
      <c r="AM25" s="1"/>
    </row>
    <row r="26" spans="1:39" ht="15.75" customHeight="1" x14ac:dyDescent="0.25">
      <c r="A26" s="34" t="str">
        <f>IF(COUNTA(M21:M25)=0,"",IF(COUNTA(F21:F25)=0,IF(COUNTA(D21:D25)=0,"TOTALS - FINAL","TOTALS - ESTIMATED"),"TOTALS – FINAL"))</f>
        <v>TOTALS - FINAL</v>
      </c>
      <c r="B26" s="40"/>
      <c r="C26" s="34" t="str">
        <f>IF(COUNTA(C21:C25),INDEX(C21:C25,MATCH("",C21:C25,-1)),"")</f>
        <v>AJX</v>
      </c>
      <c r="D26" s="34"/>
      <c r="E26" s="34"/>
      <c r="F26" s="34"/>
      <c r="G26" s="35"/>
      <c r="H26" s="35"/>
      <c r="I26" s="35"/>
      <c r="J26" s="36">
        <f t="shared" ref="J26:AJ26" si="3">IF(COUNTA(J22:J25)=0,"",SUM(J22:J25))</f>
        <v>1.8125</v>
      </c>
      <c r="K26" s="36" t="str">
        <f t="shared" si="3"/>
        <v/>
      </c>
      <c r="L26" s="36" t="str">
        <f t="shared" si="3"/>
        <v/>
      </c>
      <c r="M26" s="36">
        <f t="shared" si="3"/>
        <v>1.8125</v>
      </c>
      <c r="N26" s="36">
        <f t="shared" si="3"/>
        <v>1.414256</v>
      </c>
      <c r="O26" s="36" t="str">
        <f t="shared" si="3"/>
        <v/>
      </c>
      <c r="P26" s="36" t="str">
        <f t="shared" si="3"/>
        <v/>
      </c>
      <c r="Q26" s="36">
        <f t="shared" si="3"/>
        <v>1.414256</v>
      </c>
      <c r="R26" s="36" t="str">
        <f t="shared" si="3"/>
        <v/>
      </c>
      <c r="S26" s="36" t="str">
        <f t="shared" si="3"/>
        <v/>
      </c>
      <c r="T26" s="36" t="str">
        <f t="shared" si="3"/>
        <v/>
      </c>
      <c r="U26" s="36">
        <f t="shared" si="3"/>
        <v>0</v>
      </c>
      <c r="V26" s="36">
        <f t="shared" si="3"/>
        <v>0.39824399999999999</v>
      </c>
      <c r="W26" s="36" t="str">
        <f t="shared" si="3"/>
        <v/>
      </c>
      <c r="X26" s="36" t="str">
        <f t="shared" si="3"/>
        <v/>
      </c>
      <c r="Y26" s="36" t="str">
        <f t="shared" si="3"/>
        <v/>
      </c>
      <c r="Z26" s="36">
        <f t="shared" si="3"/>
        <v>0</v>
      </c>
      <c r="AA26" s="36" t="str">
        <f t="shared" si="3"/>
        <v/>
      </c>
      <c r="AB26" s="36" t="str">
        <f t="shared" si="3"/>
        <v/>
      </c>
      <c r="AC26" s="36" t="str">
        <f t="shared" si="3"/>
        <v/>
      </c>
      <c r="AD26" s="36" t="str">
        <f t="shared" si="3"/>
        <v/>
      </c>
      <c r="AE26" s="36" t="str">
        <f t="shared" si="3"/>
        <v/>
      </c>
      <c r="AF26" s="36" t="str">
        <f t="shared" si="3"/>
        <v/>
      </c>
      <c r="AG26" s="36">
        <f t="shared" si="3"/>
        <v>1.414256</v>
      </c>
      <c r="AH26" s="36" t="str">
        <f t="shared" si="3"/>
        <v/>
      </c>
      <c r="AI26" s="36" t="str">
        <f t="shared" si="3"/>
        <v/>
      </c>
      <c r="AJ26" s="36">
        <f t="shared" si="3"/>
        <v>1.414256</v>
      </c>
    </row>
    <row r="27" spans="1:39" x14ac:dyDescent="0.25">
      <c r="A27" s="38" t="s">
        <v>70</v>
      </c>
      <c r="B27" s="39" t="s">
        <v>71</v>
      </c>
      <c r="G27" s="31">
        <f t="shared" ref="G27:I30" si="4">G22</f>
        <v>44651</v>
      </c>
      <c r="H27" s="31">
        <f t="shared" si="4"/>
        <v>44650</v>
      </c>
      <c r="I27" s="31">
        <f t="shared" si="4"/>
        <v>44657</v>
      </c>
      <c r="J27" s="32">
        <f t="shared" ref="J27:J30" si="5">K27+L27+M27</f>
        <v>0.3125</v>
      </c>
      <c r="M27" s="33">
        <f>N27+O27+V27+Z27+AB27</f>
        <v>0.3125</v>
      </c>
      <c r="N27" s="33">
        <f>'[1]1099 Dividend Designation'!E73</f>
        <v>0.243838</v>
      </c>
      <c r="P27" s="1"/>
      <c r="Q27" s="33">
        <f>N27+O27+P27</f>
        <v>0.243838</v>
      </c>
      <c r="S27" s="1"/>
      <c r="T27" s="1"/>
      <c r="U27" s="33">
        <f>R27+S27+T27</f>
        <v>0</v>
      </c>
      <c r="V27" s="33">
        <f>'[1]1099 Dividend Designation'!F73</f>
        <v>6.8662000000000001E-2</v>
      </c>
      <c r="X27" s="1"/>
      <c r="Z27" s="33">
        <f>'[1]1099 Dividend Designation'!G73</f>
        <v>0</v>
      </c>
      <c r="AA27" s="1"/>
      <c r="AD27" s="1"/>
      <c r="AE27" s="1"/>
      <c r="AG27" s="33">
        <f>Q27</f>
        <v>0.243838</v>
      </c>
      <c r="AH27" s="1"/>
      <c r="AI27" s="1"/>
      <c r="AJ27" s="33">
        <f>AG27+AH27+AI27</f>
        <v>0.243838</v>
      </c>
      <c r="AM27" s="1"/>
    </row>
    <row r="28" spans="1:39" x14ac:dyDescent="0.25">
      <c r="A28" s="38" t="s">
        <v>70</v>
      </c>
      <c r="B28" s="39" t="s">
        <v>71</v>
      </c>
      <c r="G28" s="31">
        <f t="shared" si="4"/>
        <v>44742</v>
      </c>
      <c r="H28" s="31">
        <f t="shared" si="4"/>
        <v>44741</v>
      </c>
      <c r="I28" s="31">
        <f t="shared" si="4"/>
        <v>44748</v>
      </c>
      <c r="J28" s="32">
        <f t="shared" si="5"/>
        <v>0.3125</v>
      </c>
      <c r="M28" s="33">
        <f t="shared" ref="M28:M30" si="6">N28+O28+V28+Z28+AB28</f>
        <v>0.3125</v>
      </c>
      <c r="N28" s="33">
        <f>'[1]1099 Dividend Designation'!E74</f>
        <v>0.243838</v>
      </c>
      <c r="P28" s="1"/>
      <c r="Q28" s="33">
        <f>N28+O28+P28</f>
        <v>0.243838</v>
      </c>
      <c r="S28" s="1"/>
      <c r="T28" s="1"/>
      <c r="U28" s="33">
        <f>R28+S28+T28</f>
        <v>0</v>
      </c>
      <c r="V28" s="33">
        <f>'[1]1099 Dividend Designation'!F74</f>
        <v>6.8662000000000001E-2</v>
      </c>
      <c r="X28" s="1"/>
      <c r="Z28" s="33">
        <f>'[1]1099 Dividend Designation'!G74</f>
        <v>0</v>
      </c>
      <c r="AA28" s="1"/>
      <c r="AD28" s="1"/>
      <c r="AE28" s="1"/>
      <c r="AG28" s="33">
        <f>Q28</f>
        <v>0.243838</v>
      </c>
      <c r="AH28" s="1"/>
      <c r="AI28" s="1"/>
      <c r="AJ28" s="33">
        <f>AG28+AH28+AI28</f>
        <v>0.243838</v>
      </c>
      <c r="AM28" s="1"/>
    </row>
    <row r="29" spans="1:39" x14ac:dyDescent="0.25">
      <c r="A29" s="38" t="s">
        <v>70</v>
      </c>
      <c r="B29" s="39" t="s">
        <v>71</v>
      </c>
      <c r="G29" s="31">
        <f t="shared" si="4"/>
        <v>44834</v>
      </c>
      <c r="H29" s="31">
        <f t="shared" si="4"/>
        <v>44834</v>
      </c>
      <c r="I29" s="31">
        <f t="shared" si="4"/>
        <v>44840</v>
      </c>
      <c r="J29" s="32">
        <f t="shared" si="5"/>
        <v>0.3125</v>
      </c>
      <c r="M29" s="33">
        <f t="shared" si="6"/>
        <v>0.3125</v>
      </c>
      <c r="N29" s="33">
        <f>'[1]1099 Dividend Designation'!E75</f>
        <v>0.243838</v>
      </c>
      <c r="P29" s="1"/>
      <c r="Q29" s="33">
        <f>N29+O29+P29</f>
        <v>0.243838</v>
      </c>
      <c r="S29" s="1"/>
      <c r="T29" s="1"/>
      <c r="U29" s="33">
        <f>R29+S29+T29</f>
        <v>0</v>
      </c>
      <c r="V29" s="33">
        <f>'[1]1099 Dividend Designation'!F75</f>
        <v>6.8662000000000001E-2</v>
      </c>
      <c r="X29" s="1"/>
      <c r="Z29" s="33">
        <f>'[1]1099 Dividend Designation'!G75</f>
        <v>0</v>
      </c>
      <c r="AA29" s="1"/>
      <c r="AD29" s="1"/>
      <c r="AE29" s="1"/>
      <c r="AG29" s="33">
        <f>Q29</f>
        <v>0.243838</v>
      </c>
      <c r="AH29" s="1"/>
      <c r="AI29" s="1"/>
      <c r="AJ29" s="33">
        <f>AG29+AH29+AI29</f>
        <v>0.243838</v>
      </c>
      <c r="AM29" s="1"/>
    </row>
    <row r="30" spans="1:39" x14ac:dyDescent="0.25">
      <c r="A30" s="38" t="s">
        <v>70</v>
      </c>
      <c r="B30" s="39" t="s">
        <v>71</v>
      </c>
      <c r="G30" s="31">
        <f t="shared" si="4"/>
        <v>44926</v>
      </c>
      <c r="H30" s="31">
        <f t="shared" si="4"/>
        <v>44925</v>
      </c>
      <c r="I30" s="31">
        <f t="shared" si="4"/>
        <v>44932</v>
      </c>
      <c r="J30" s="32">
        <f t="shared" si="5"/>
        <v>0.3125</v>
      </c>
      <c r="M30" s="33">
        <f t="shared" si="6"/>
        <v>0.3125</v>
      </c>
      <c r="N30" s="33">
        <f>'[1]1099 Dividend Designation'!E76</f>
        <v>0.243838</v>
      </c>
      <c r="P30" s="1"/>
      <c r="Q30" s="33">
        <f>N30+O30+P30</f>
        <v>0.243838</v>
      </c>
      <c r="S30" s="1"/>
      <c r="T30" s="1"/>
      <c r="U30" s="33">
        <f>R30+S30+T30</f>
        <v>0</v>
      </c>
      <c r="V30" s="33">
        <f>'[1]1099 Dividend Designation'!F76</f>
        <v>6.8662000000000001E-2</v>
      </c>
      <c r="X30" s="1"/>
      <c r="Z30" s="33">
        <f>'[1]1099 Dividend Designation'!G76</f>
        <v>0</v>
      </c>
      <c r="AA30" s="1"/>
      <c r="AD30" s="1"/>
      <c r="AE30" s="1"/>
      <c r="AG30" s="33">
        <f>Q30</f>
        <v>0.243838</v>
      </c>
      <c r="AH30" s="1"/>
      <c r="AI30" s="1"/>
      <c r="AJ30" s="33">
        <f>AG30+AH30+AI30</f>
        <v>0.243838</v>
      </c>
      <c r="AM30" s="1"/>
    </row>
    <row r="31" spans="1:39" ht="15.75" customHeight="1" x14ac:dyDescent="0.25">
      <c r="A31" s="34" t="str">
        <f>IF(COUNTA(M26:M30)=0,"",IF(COUNTA(F26:F30)=0,IF(COUNTA(D26:D30)=0,"TOTALS - FINAL","TOTALS - ESTIMATED"),"TOTALS – FINAL"))</f>
        <v>TOTALS - FINAL</v>
      </c>
      <c r="B31" s="40"/>
      <c r="C31" s="34" t="str">
        <f>IF(COUNTA(C26:C30),INDEX(C26:C30,MATCH("",C26:C30,-1)),"")</f>
        <v>AJX</v>
      </c>
      <c r="D31" s="34" t="str">
        <f>IF(COUNTA(D26:D30),INDEX(D26:D30,MATCH("",D26:D30,-1)),"")</f>
        <v/>
      </c>
      <c r="E31" s="34"/>
      <c r="F31" s="34"/>
      <c r="G31" s="35"/>
      <c r="H31" s="35"/>
      <c r="I31" s="35"/>
      <c r="J31" s="36">
        <f>IF(COUNTA(J27:J30)=0,"",SUM(J27:J30))</f>
        <v>1.25</v>
      </c>
      <c r="K31" s="36" t="str">
        <f t="shared" ref="K31:AI31" si="7">IF(COUNTA(K27:K30)=0,"",SUM(K27:K30))</f>
        <v/>
      </c>
      <c r="L31" s="36" t="str">
        <f t="shared" si="7"/>
        <v/>
      </c>
      <c r="M31" s="36">
        <f>IF(COUNTA(M27:M30)=0,"",SUM(M27:M30))</f>
        <v>1.25</v>
      </c>
      <c r="N31" s="36">
        <f>IF(COUNTA(N27:N30)=0,"",SUM(N27:N30))</f>
        <v>0.975352</v>
      </c>
      <c r="O31" s="36" t="str">
        <f t="shared" si="7"/>
        <v/>
      </c>
      <c r="P31" s="36" t="str">
        <f t="shared" si="7"/>
        <v/>
      </c>
      <c r="Q31" s="36">
        <f>IF(COUNTA(Q27:Q30)=0,"",SUM(Q27:Q30))</f>
        <v>0.975352</v>
      </c>
      <c r="R31" s="36" t="str">
        <f t="shared" si="7"/>
        <v/>
      </c>
      <c r="S31" s="36" t="str">
        <f t="shared" si="7"/>
        <v/>
      </c>
      <c r="T31" s="36" t="str">
        <f t="shared" si="7"/>
        <v/>
      </c>
      <c r="U31" s="36">
        <f>IF(COUNTA(U27:U30)=0,"",SUM(U27:U30))</f>
        <v>0</v>
      </c>
      <c r="V31" s="36">
        <f>IF(COUNTA(V27:V30)=0,"",SUM(V27:V30))</f>
        <v>0.274648</v>
      </c>
      <c r="W31" s="36" t="str">
        <f t="shared" si="7"/>
        <v/>
      </c>
      <c r="X31" s="36" t="str">
        <f t="shared" si="7"/>
        <v/>
      </c>
      <c r="Y31" s="36" t="str">
        <f t="shared" si="7"/>
        <v/>
      </c>
      <c r="Z31" s="36">
        <f>IF(COUNTA(Z27:Z30)=0,"",SUM(Z27:Z30))</f>
        <v>0</v>
      </c>
      <c r="AA31" s="36" t="str">
        <f t="shared" si="7"/>
        <v/>
      </c>
      <c r="AB31" s="36" t="str">
        <f t="shared" si="7"/>
        <v/>
      </c>
      <c r="AC31" s="36" t="str">
        <f t="shared" si="7"/>
        <v/>
      </c>
      <c r="AD31" s="36" t="str">
        <f t="shared" si="7"/>
        <v/>
      </c>
      <c r="AE31" s="36" t="str">
        <f t="shared" si="7"/>
        <v/>
      </c>
      <c r="AF31" s="36" t="str">
        <f t="shared" si="7"/>
        <v/>
      </c>
      <c r="AG31" s="36">
        <f>IF(COUNTA(AG27:AG30)=0,"",SUM(AG27:AG30))</f>
        <v>0.975352</v>
      </c>
      <c r="AH31" s="36" t="str">
        <f t="shared" si="7"/>
        <v/>
      </c>
      <c r="AI31" s="36" t="str">
        <f t="shared" si="7"/>
        <v/>
      </c>
      <c r="AJ31" s="36">
        <f>IF(COUNTA(AJ27:AJ30)=0,"",SUM(AJ27:AJ30))</f>
        <v>0.975352</v>
      </c>
    </row>
    <row r="32" spans="1:39" x14ac:dyDescent="0.25">
      <c r="P32" s="1"/>
      <c r="S32" s="1"/>
      <c r="T32" s="1"/>
      <c r="X32" s="1"/>
      <c r="AA32" s="1"/>
      <c r="AD32" s="1"/>
      <c r="AE32" s="1"/>
      <c r="AH32" s="1"/>
      <c r="AI32" s="1"/>
      <c r="AM32" s="1"/>
    </row>
    <row r="33" spans="4:39" x14ac:dyDescent="0.25">
      <c r="P33" s="1"/>
      <c r="S33" s="1"/>
      <c r="T33" s="1"/>
      <c r="X33" s="1"/>
      <c r="AA33" s="1"/>
      <c r="AD33" s="1"/>
      <c r="AE33" s="1"/>
      <c r="AH33" s="1"/>
      <c r="AI33" s="1"/>
      <c r="AM33" s="1"/>
    </row>
    <row r="34" spans="4:39" x14ac:dyDescent="0.25">
      <c r="P34" s="1"/>
      <c r="S34" s="1"/>
      <c r="T34" s="1"/>
      <c r="X34" s="1"/>
      <c r="AA34" s="1"/>
      <c r="AD34" s="1"/>
      <c r="AE34" s="1"/>
      <c r="AH34" s="1"/>
      <c r="AI34" s="1"/>
      <c r="AM34" s="1"/>
    </row>
    <row r="35" spans="4:39" x14ac:dyDescent="0.25">
      <c r="D35" s="41"/>
      <c r="P35" s="1"/>
      <c r="S35" s="1"/>
      <c r="T35" s="1"/>
      <c r="X35" s="1"/>
      <c r="AA35" s="1"/>
      <c r="AD35" s="1"/>
      <c r="AE35" s="1"/>
      <c r="AH35" s="1"/>
      <c r="AI35" s="1"/>
      <c r="AM35" s="1"/>
    </row>
    <row r="36" spans="4:39" x14ac:dyDescent="0.25">
      <c r="P36" s="1"/>
      <c r="S36" s="1"/>
      <c r="T36" s="1"/>
      <c r="X36" s="1"/>
      <c r="AA36" s="1"/>
      <c r="AD36" s="1"/>
      <c r="AE36" s="1"/>
      <c r="AH36" s="1"/>
      <c r="AI36" s="1"/>
      <c r="AM36" s="1"/>
    </row>
    <row r="37" spans="4:39" x14ac:dyDescent="0.25">
      <c r="P37" s="1"/>
      <c r="S37" s="1"/>
      <c r="T37" s="1"/>
      <c r="X37" s="1"/>
      <c r="AA37" s="1"/>
      <c r="AD37" s="1"/>
      <c r="AE37" s="1"/>
      <c r="AH37" s="1"/>
      <c r="AI37" s="1"/>
      <c r="AM37" s="1"/>
    </row>
    <row r="38" spans="4:39" x14ac:dyDescent="0.25">
      <c r="P38" s="1"/>
      <c r="S38" s="1"/>
      <c r="T38" s="1"/>
      <c r="X38" s="1"/>
      <c r="AA38" s="1"/>
      <c r="AD38" s="1"/>
      <c r="AE38" s="1"/>
      <c r="AH38" s="1"/>
      <c r="AI38" s="1"/>
      <c r="AM38" s="1"/>
    </row>
    <row r="39" spans="4:39" x14ac:dyDescent="0.25">
      <c r="P39" s="1"/>
      <c r="S39" s="1"/>
      <c r="T39" s="1"/>
      <c r="X39" s="1"/>
      <c r="AA39" s="1"/>
      <c r="AD39" s="1"/>
      <c r="AE39" s="1"/>
      <c r="AH39" s="1"/>
      <c r="AI39" s="1"/>
      <c r="AM39" s="1"/>
    </row>
    <row r="40" spans="4:39" x14ac:dyDescent="0.25">
      <c r="P40" s="1"/>
      <c r="S40" s="1"/>
      <c r="T40" s="1"/>
      <c r="X40" s="1"/>
      <c r="AA40" s="1"/>
      <c r="AD40" s="1"/>
      <c r="AE40" s="1"/>
      <c r="AH40" s="1"/>
      <c r="AI40" s="1"/>
      <c r="AM40" s="1"/>
    </row>
    <row r="41" spans="4:39" x14ac:dyDescent="0.25">
      <c r="P41" s="1"/>
      <c r="S41" s="1"/>
      <c r="T41" s="1"/>
      <c r="X41" s="1"/>
      <c r="AA41" s="1"/>
      <c r="AD41" s="1"/>
      <c r="AE41" s="1"/>
      <c r="AH41" s="1"/>
      <c r="AI41" s="1"/>
      <c r="AM41" s="1"/>
    </row>
    <row r="42" spans="4:39" x14ac:dyDescent="0.25">
      <c r="P42" s="1"/>
      <c r="S42" s="1"/>
      <c r="T42" s="1"/>
      <c r="X42" s="1"/>
      <c r="AA42" s="1"/>
      <c r="AD42" s="1"/>
      <c r="AE42" s="1"/>
      <c r="AH42" s="1"/>
      <c r="AI42" s="1"/>
      <c r="AM42" s="1"/>
    </row>
    <row r="43" spans="4:39" x14ac:dyDescent="0.25">
      <c r="AM43" s="30"/>
    </row>
  </sheetData>
  <mergeCells count="105">
    <mergeCell ref="AM14:AM15"/>
    <mergeCell ref="AN14:AN15"/>
    <mergeCell ref="AO14:AO15"/>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N12:AN13"/>
    <mergeCell ref="AO12:AO13"/>
    <mergeCell ref="A14:A15"/>
    <mergeCell ref="B14:B15"/>
    <mergeCell ref="C14:C15"/>
    <mergeCell ref="D14:D15"/>
    <mergeCell ref="E14:E15"/>
    <mergeCell ref="F14:F15"/>
    <mergeCell ref="G14:G15"/>
    <mergeCell ref="H14:H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K10:AM10"/>
    <mergeCell ref="A12:A13"/>
    <mergeCell ref="B12:B13"/>
    <mergeCell ref="C12:C13"/>
    <mergeCell ref="D12:D13"/>
    <mergeCell ref="E12:E13"/>
    <mergeCell ref="F12:F13"/>
    <mergeCell ref="G12:G13"/>
    <mergeCell ref="H12:H13"/>
    <mergeCell ref="I12:I13"/>
    <mergeCell ref="N10:P10"/>
    <mergeCell ref="R10:T10"/>
    <mergeCell ref="AD10:AD11"/>
    <mergeCell ref="AE10:AE11"/>
    <mergeCell ref="AF10:AF11"/>
    <mergeCell ref="AG10:AI10"/>
    <mergeCell ref="F10:F11"/>
    <mergeCell ref="G10:G11"/>
    <mergeCell ref="H10:H11"/>
    <mergeCell ref="I10:I11"/>
    <mergeCell ref="J10:J11"/>
    <mergeCell ref="K10:M10"/>
    <mergeCell ref="B2:D2"/>
    <mergeCell ref="I2:N5"/>
    <mergeCell ref="B3:D3"/>
    <mergeCell ref="B4:D4"/>
    <mergeCell ref="A6:M7"/>
    <mergeCell ref="A10:A11"/>
    <mergeCell ref="B10:B11"/>
    <mergeCell ref="C10:C11"/>
    <mergeCell ref="D10:D11"/>
    <mergeCell ref="E10:E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1099-DIV NAREIT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Thuat To</dc:creator>
  <cp:lastModifiedBy>Thuat To</cp:lastModifiedBy>
  <dcterms:created xsi:type="dcterms:W3CDTF">2023-01-20T22:21:00Z</dcterms:created>
  <dcterms:modified xsi:type="dcterms:W3CDTF">2023-01-20T22:31:58Z</dcterms:modified>
</cp:coreProperties>
</file>