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fi-my.sharepoint.com/personal/e8fjde3_unfi_com/Documents/Investor Relations/Earnings/FY2025/Q4 2025/Excel Supplement/"/>
    </mc:Choice>
  </mc:AlternateContent>
  <xr:revisionPtr revIDLastSave="4" documentId="8_{AEFDE539-ADC1-457A-BC8E-AB3EEC89FC5D}" xr6:coauthVersionLast="47" xr6:coauthVersionMax="47" xr10:uidLastSave="{44CEE134-2837-43B2-84EB-01A6E6754060}"/>
  <bookViews>
    <workbookView xWindow="2895" yWindow="630" windowWidth="21600" windowHeight="13650" tabRatio="684" xr2:uid="{4B363460-CCCF-4F6A-88C7-EFC9B79806A3}"/>
  </bookViews>
  <sheets>
    <sheet name="Cover" sheetId="11" r:id="rId1"/>
    <sheet name="Income Stmt" sheetId="1" r:id="rId2"/>
    <sheet name="Balance Sheet" sheetId="2" r:id="rId3"/>
    <sheet name="Cash flow Stmt" sheetId="3" r:id="rId4"/>
    <sheet name="Capital Stucture" sheetId="4" r:id="rId5"/>
    <sheet name="Non-GAAP Recs" sheetId="5" r:id="rId6"/>
    <sheet name="Definitions" sheetId="8" r:id="rId7"/>
    <sheet name="Risk Factors " sheetId="10" r:id="rId8"/>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'Balance Sheet'!$A$1:$Q$46</definedName>
    <definedName name="_xlnm.Print_Area" localSheetId="4">'Capital Stucture'!$A$1:$M$19</definedName>
    <definedName name="_xlnm.Print_Area" localSheetId="3">'Cash flow Stmt'!$A$1:$Q$45</definedName>
    <definedName name="_xlnm.Print_Area" localSheetId="1">'Income Stmt'!$A$1:$Q$35</definedName>
    <definedName name="_xlnm.Print_Area" localSheetId="5">'Non-GAAP Recs'!$A$1:$Q$63</definedName>
    <definedName name="_xlnm.Print_Area" localSheetId="7">'Risk Factors '!$A$1:$R$19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5" l="1"/>
  <c r="G11" i="4" l="1"/>
  <c r="G13" i="4" s="1"/>
  <c r="F11" i="4"/>
  <c r="F13" i="4" s="1"/>
  <c r="E11" i="4" l="1"/>
  <c r="E13" i="4" s="1"/>
  <c r="B10" i="4" l="1"/>
</calcChain>
</file>

<file path=xl/sharedStrings.xml><?xml version="1.0" encoding="utf-8"?>
<sst xmlns="http://schemas.openxmlformats.org/spreadsheetml/2006/main" count="262" uniqueCount="173">
  <si>
    <t>$, millions.</t>
  </si>
  <si>
    <t>Q1 2023</t>
  </si>
  <si>
    <t>Q2 2023</t>
  </si>
  <si>
    <t>Q3 2023</t>
  </si>
  <si>
    <t>Q4 2023</t>
  </si>
  <si>
    <t>Q1 2024</t>
  </si>
  <si>
    <t>Q2 2024</t>
  </si>
  <si>
    <t>FY 2023</t>
  </si>
  <si>
    <t>Retail</t>
  </si>
  <si>
    <t>Other</t>
  </si>
  <si>
    <t>Eliminations</t>
  </si>
  <si>
    <t>Net sales</t>
  </si>
  <si>
    <t>Cost of sales</t>
  </si>
  <si>
    <t>Gross profit</t>
  </si>
  <si>
    <t>Operating expenses</t>
  </si>
  <si>
    <t>Restructuring, acquisition and integration related expenses (benefits)</t>
  </si>
  <si>
    <t>Operating income (loss)</t>
  </si>
  <si>
    <t>Net periodic benefit income, excluding service cost</t>
  </si>
  <si>
    <t>Interest expense, net</t>
  </si>
  <si>
    <t>Less net income attributable to noncontrolling interests</t>
  </si>
  <si>
    <t>Weighted average shares outstanding</t>
  </si>
  <si>
    <t>Basic</t>
  </si>
  <si>
    <t>Diluted</t>
  </si>
  <si>
    <r>
      <t>Consolidated Balance Sheets (unaudited)</t>
    </r>
    <r>
      <rPr>
        <b/>
        <vertAlign val="superscript"/>
        <sz val="11"/>
        <color theme="0"/>
        <rFont val="Calibri"/>
        <family val="2"/>
        <scheme val="minor"/>
      </rPr>
      <t>(1)</t>
    </r>
  </si>
  <si>
    <t>ASSETS</t>
  </si>
  <si>
    <t>Cash and cash equivalents</t>
  </si>
  <si>
    <t>Accounts receivable, net</t>
  </si>
  <si>
    <t>Inventories, net</t>
  </si>
  <si>
    <t>Prepaid expenses and other current assets</t>
  </si>
  <si>
    <t>Total current assets</t>
  </si>
  <si>
    <t>Property and equipment, net</t>
  </si>
  <si>
    <t>Operating lease assets</t>
  </si>
  <si>
    <t>Goodwill</t>
  </si>
  <si>
    <t>Intangible assets, net</t>
  </si>
  <si>
    <t>Deferred income taxes</t>
  </si>
  <si>
    <t>Other long-term assets</t>
  </si>
  <si>
    <t>Total assets</t>
  </si>
  <si>
    <t>LIABILITIES AND STOCKHOLDERS’ EQUITY</t>
  </si>
  <si>
    <t>Accounts payable</t>
  </si>
  <si>
    <t>Accrued expenses and other current liabilities</t>
  </si>
  <si>
    <t>Accrued compensation and benefits</t>
  </si>
  <si>
    <t>Current portion of operating lease liabilities</t>
  </si>
  <si>
    <t>Current portion of long-term debt and finance lease liabilities</t>
  </si>
  <si>
    <t>Total current liabilities</t>
  </si>
  <si>
    <t>Long-term debt</t>
  </si>
  <si>
    <t>Long-term operating lease liabilities</t>
  </si>
  <si>
    <t>Long-term finance lease liabilities</t>
  </si>
  <si>
    <t>Pension and other postretirement benefit obligations</t>
  </si>
  <si>
    <t>Other long-term liabilities</t>
  </si>
  <si>
    <t>Total liabilities</t>
  </si>
  <si>
    <t>Stockholders’ equity:</t>
  </si>
  <si>
    <t>Preferred stock, $0.01 par value</t>
  </si>
  <si>
    <t>Common stock, $0.01 par value</t>
  </si>
  <si>
    <t>Additional paid-in capital</t>
  </si>
  <si>
    <t>Treasury stock at cost</t>
  </si>
  <si>
    <t>Accumulated other comprehensive (loss) income</t>
  </si>
  <si>
    <t>Retained earnings</t>
  </si>
  <si>
    <t>Total United Natural Foods, Inc. stockholders’ equity</t>
  </si>
  <si>
    <t>Noncontrolling interests</t>
  </si>
  <si>
    <t>Total stockholders’ equity</t>
  </si>
  <si>
    <t>Total liabilities and stockholders’ equity</t>
  </si>
  <si>
    <r>
      <t>Condensed Consolidated Statements of Cash Flows (unaudited)</t>
    </r>
    <r>
      <rPr>
        <b/>
        <vertAlign val="superscript"/>
        <sz val="11"/>
        <color theme="0"/>
        <rFont val="Calibri"/>
        <family val="2"/>
        <scheme val="minor"/>
      </rPr>
      <t>(1)</t>
    </r>
  </si>
  <si>
    <t>CASH FLOWS FROM OPERATING ACTIVITIES:</t>
  </si>
  <si>
    <t>Adjustments to reconcile net income (loss) to net cash (used in) provided by operating activities:</t>
  </si>
  <si>
    <t>Depreciation and amortization</t>
  </si>
  <si>
    <t>Share-based compensation</t>
  </si>
  <si>
    <t>Long-lived asset impairment charges</t>
  </si>
  <si>
    <t>Net pension and other postretirement benefit income</t>
  </si>
  <si>
    <t>Non-cash interest expense and other adjustments</t>
  </si>
  <si>
    <t>Net cash (used in) provided by operating activities</t>
  </si>
  <si>
    <t>CASH FLOWS FROM INVESTING ACTIVITIES:</t>
  </si>
  <si>
    <t>Payments for capital expenditures</t>
  </si>
  <si>
    <t>Proceeds from dispositions of assets</t>
  </si>
  <si>
    <t>Other and payments for investments</t>
  </si>
  <si>
    <t>Net cash (used in) provided by investing activities</t>
  </si>
  <si>
    <t>CASH FLOWS FROM FINANCING ACTIVITIES:</t>
  </si>
  <si>
    <t>Proceeds from borrowings under revolving credit line</t>
  </si>
  <si>
    <t>Proceeds from issuance of other loans</t>
  </si>
  <si>
    <t>Repayments of borrowings under revolving credit line</t>
  </si>
  <si>
    <t>Repayments of long-term debt and finance leases</t>
  </si>
  <si>
    <t>Repurchases of common stock</t>
  </si>
  <si>
    <t>Payments of employee restricted stock tax withholdings</t>
  </si>
  <si>
    <t>Payments for debt issuance costs</t>
  </si>
  <si>
    <t>Distributions to noncontrolling interests</t>
  </si>
  <si>
    <t>Repayments of other loans</t>
  </si>
  <si>
    <t>Net cash provided by (used in) financing activities</t>
  </si>
  <si>
    <t>EFFECT OF EXCHANGE RATE ON CASH</t>
  </si>
  <si>
    <t>Cash and cash equivalents, at beginning of period</t>
  </si>
  <si>
    <t>Cash and cash equivalents, at end of period</t>
  </si>
  <si>
    <t>Tax impact of adjustments and adjusted effective tax rate</t>
  </si>
  <si>
    <t>Capital Structure (unaudited)</t>
  </si>
  <si>
    <t>Debt and finance leases</t>
  </si>
  <si>
    <t>Secured term loan B-1</t>
  </si>
  <si>
    <t>ABL Revolver</t>
  </si>
  <si>
    <t>Senior unsecured notes</t>
  </si>
  <si>
    <t>Finance leases</t>
  </si>
  <si>
    <t>Equipment loans</t>
  </si>
  <si>
    <t>Original issue discount/deferred finance fees (GAAP)</t>
  </si>
  <si>
    <t>Total debt</t>
  </si>
  <si>
    <t>Cash</t>
  </si>
  <si>
    <t>Net Debt</t>
  </si>
  <si>
    <t>LTM Adjusted EBITDA</t>
  </si>
  <si>
    <t>Net Debt/Adjusted EBITDA</t>
  </si>
  <si>
    <t>3.0x</t>
  </si>
  <si>
    <t>2.6x</t>
  </si>
  <si>
    <t>2.7x</t>
  </si>
  <si>
    <t>4.2x</t>
  </si>
  <si>
    <t>4.3x</t>
  </si>
  <si>
    <t xml:space="preserve">Available Liquidity </t>
  </si>
  <si>
    <r>
      <t xml:space="preserve">Non-GAAP Reconciliations (unaudited) </t>
    </r>
    <r>
      <rPr>
        <b/>
        <vertAlign val="superscript"/>
        <sz val="11"/>
        <color theme="0"/>
        <rFont val="Calibri"/>
        <family val="2"/>
        <scheme val="minor"/>
      </rPr>
      <t>(1)</t>
    </r>
  </si>
  <si>
    <t>Business transformation costs</t>
  </si>
  <si>
    <t>Other adjustments</t>
  </si>
  <si>
    <t>Adjusted EBITDA</t>
  </si>
  <si>
    <t>Free cash flow</t>
  </si>
  <si>
    <t>Surplus property depreciation and interest expense</t>
  </si>
  <si>
    <t>Loss on debt extinguishment</t>
  </si>
  <si>
    <t>Adjusted EPS</t>
  </si>
  <si>
    <t>Q3 2024</t>
  </si>
  <si>
    <t>4.6x</t>
  </si>
  <si>
    <t>Net income (loss) including noncontrolling interests</t>
  </si>
  <si>
    <t>Q4 2024</t>
  </si>
  <si>
    <t>FY 2024</t>
  </si>
  <si>
    <t>Cloud technology implementation expenditures</t>
  </si>
  <si>
    <t>Capital and cloud implementation expenditures</t>
  </si>
  <si>
    <r>
      <t>Free Cash Flow Reconciliation</t>
    </r>
    <r>
      <rPr>
        <b/>
        <i/>
        <vertAlign val="superscript"/>
        <sz val="11"/>
        <color theme="1"/>
        <rFont val="Calibri"/>
        <family val="2"/>
        <scheme val="minor"/>
      </rPr>
      <t>(3)</t>
    </r>
  </si>
  <si>
    <r>
      <t>Payments for capital expenditures</t>
    </r>
    <r>
      <rPr>
        <vertAlign val="superscript"/>
        <sz val="11"/>
        <color theme="1"/>
        <rFont val="Calibri"/>
        <family val="2"/>
        <scheme val="minor"/>
      </rPr>
      <t>(2)</t>
    </r>
  </si>
  <si>
    <t>4.0x</t>
  </si>
  <si>
    <t>ABL FILO tranche</t>
  </si>
  <si>
    <t>LIFO charge (benefit)</t>
  </si>
  <si>
    <t>Adjustments to net income (loss) including noncontrolling interests:</t>
  </si>
  <si>
    <t>Multiemployer pension plan withdrawal (benefit) charges</t>
  </si>
  <si>
    <t>Net income (loss) attributable to United Natural Foods, Inc.</t>
  </si>
  <si>
    <r>
      <t>Net Income (Loss) to Adjusted EBITDA Reconciliation</t>
    </r>
    <r>
      <rPr>
        <b/>
        <i/>
        <vertAlign val="superscript"/>
        <sz val="11"/>
        <color theme="1"/>
        <rFont val="Calibri"/>
        <family val="2"/>
        <scheme val="minor"/>
      </rPr>
      <t>(1)</t>
    </r>
  </si>
  <si>
    <t>Adjusted net income (loss)</t>
  </si>
  <si>
    <t>Diluted weighted average shares outstanding (non-GAAP earnings (loss))</t>
  </si>
  <si>
    <t>(1) Consolidated Balance Sheet Amounts as presented here have been derived from previously reported Condensed Consolidated Financial Statements from our Quarterly Reports on Form 10-Q and Consolidated Financial Statements from our Annual Reports on Form 10-K.</t>
  </si>
  <si>
    <t>(1) Condensed Consolidated Statements of Cash Flow amounts as presented here have been derived from previously reported Condensed Consolidated Financial Statements from our Quarterly Reports on Form 10-Q and Consolidated Financial Statements from our Annual Reports on Form 10-K. Amounts presented here reflect reclassifications of individual line items to conform with current period presentation and a condensed format.</t>
  </si>
  <si>
    <t xml:space="preserve">Net income (loss) attributable to United Natural Foods, Inc. </t>
  </si>
  <si>
    <t>Basic earnings (loss) per share</t>
  </si>
  <si>
    <t>Diluted earnings (loss) per share</t>
  </si>
  <si>
    <t>Deferred income tax expense (benefit)</t>
  </si>
  <si>
    <t>Income (loss) before income taxes</t>
  </si>
  <si>
    <t>Q1 2025</t>
  </si>
  <si>
    <r>
      <t>Changes in operating assets and liabilities</t>
    </r>
    <r>
      <rPr>
        <vertAlign val="superscript"/>
        <sz val="11"/>
        <color theme="1"/>
        <rFont val="Calibri"/>
        <family val="2"/>
        <scheme val="minor"/>
      </rPr>
      <t>(2)</t>
    </r>
  </si>
  <si>
    <t>(2) Certain amounts in fiscal 2024 were reclassified from Cloud technology implementation expenditures to Payments for capital expenditures in Q4 fiscal 2024 and as a result, fiscal 2024 quarterly amounts will not sum to full year fiscal 2024 amounts. These reclassifications had no impact on net cash flows, or on prior year reported amounts.</t>
  </si>
  <si>
    <r>
      <t>Net Income (Loss) to Adjusted Net Income (Loss) Reconciliation</t>
    </r>
    <r>
      <rPr>
        <b/>
        <i/>
        <vertAlign val="superscript"/>
        <sz val="11"/>
        <color theme="1"/>
        <rFont val="Calibri"/>
        <family val="2"/>
        <scheme val="minor"/>
      </rPr>
      <t>(1)</t>
    </r>
  </si>
  <si>
    <t>Q2 2025</t>
  </si>
  <si>
    <t>Conventional</t>
  </si>
  <si>
    <t>Natural</t>
  </si>
  <si>
    <t>3.7x</t>
  </si>
  <si>
    <t>Q3 2025</t>
  </si>
  <si>
    <t>3.3x</t>
  </si>
  <si>
    <t>Q4 2025</t>
  </si>
  <si>
    <t>FY 2025</t>
  </si>
  <si>
    <t>(Gain) loss on sale of assets and other asset charges</t>
  </si>
  <si>
    <t>Other income, net</t>
  </si>
  <si>
    <t>Provision (benefit) for income taxes</t>
  </si>
  <si>
    <t>(Gain) loss on sale of assets</t>
  </si>
  <si>
    <t>(Recoveries) provision for losses on receivables</t>
  </si>
  <si>
    <t>NET (DECREASE) INCREASE IN CASH AND CASH EQUIVALENTS</t>
  </si>
  <si>
    <t>Restructuring, acquisition and integration related expenses</t>
  </si>
  <si>
    <t>Other retail expense</t>
  </si>
  <si>
    <t>(Gain) loss on sale of assets and other asset charges other than 
   losses on sales of receivables</t>
  </si>
  <si>
    <t>Multiemployer pension plan withdrawal charge</t>
  </si>
  <si>
    <r>
      <t>Adjusted EBITDA by Segment</t>
    </r>
    <r>
      <rPr>
        <b/>
        <i/>
        <vertAlign val="superscript"/>
        <sz val="11"/>
        <color theme="1"/>
        <rFont val="Calibri"/>
        <family val="2"/>
        <scheme val="minor"/>
      </rPr>
      <t>(2)</t>
    </r>
  </si>
  <si>
    <r>
      <t xml:space="preserve">Capital and Cloud Implementation Expenditures Reconciliation </t>
    </r>
    <r>
      <rPr>
        <b/>
        <i/>
        <vertAlign val="superscript"/>
        <sz val="11"/>
        <color theme="1"/>
        <rFont val="Calibri"/>
        <family val="2"/>
        <scheme val="minor"/>
      </rPr>
      <t>(3)</t>
    </r>
  </si>
  <si>
    <t>Cybersecurity incident</t>
  </si>
  <si>
    <t>Corporate and Other</t>
  </si>
  <si>
    <t>(1) Consolidated Statements of Operations amounts as presented here have been derived from previously reported Condensed Consolidated Financial Statements from our Quarterly Reports on Form 10-Q and Consolidated Financial Statements from our Annual Reports on Form 10-K.
(2) Revenue disaggregation reporting was updated starting in the second quarter of fiscal 2025 to provide additional insight into our sales performance. Revenue is reported in three sales categories – Natural, Conventional and Retail. Prior period revenue disaggregation amounts as presented here have been recast to reflect this new presentation. There was no impact to the Company’s consolidated results.</t>
  </si>
  <si>
    <r>
      <t>Consolidated Statements of Operations (unaudited)</t>
    </r>
    <r>
      <rPr>
        <b/>
        <vertAlign val="superscript"/>
        <sz val="11"/>
        <color theme="0"/>
        <rFont val="Calibri"/>
        <family val="2"/>
        <scheme val="minor"/>
      </rPr>
      <t>(1)(2)</t>
    </r>
  </si>
  <si>
    <t>Non-GAAP Financial Measures: To supplement the financial information presented on a U.S. generally accepted accounting principles (“GAAP”) basis, the Company has included in this document the non-GAAP financial measures Adjusted EBITDA, Adjusted EPS, adjusted effective tax rate, free cash flow, net debt to Adjusted EBITDA leverage ratio and Capital and cloud implementation expenditures. Adjusted EBITDA is a consolidated measure which the Company reconciles by adding Net (loss) income including noncontrolling interests, less Net income attributable to noncontrolling interests, plus Non-operating income and expenses, including Net periodic benefit income, excluding service cost, Interest expense, net and Other (income) expense, net, plus (Benefit) provision for income taxes and Depreciation and amortization all calculated in accordance with GAAP, plus adjustments for Share-based compensation, non-cash LIFO charge or benefit, Restructuring, acquisition and integration related expenses, Goodwill impairment charges, Loss (gain) on sale of assets and other asset charges, certain legal charges and gains, and certain other non-cash charges or other items, as determined by management. Adjusted EPS is a consolidated measure, which the Company reconciles by adding Net (loss) income attributable to UNFI plus the LIFO charge or benefit, Goodwill impairment benefits and charges, Restructuring, acquisition, and integration related expenses, gains and losses on sales of assets, certain legal charges and gains, surplus property depreciation and interest expense, losses on debt extinguishment, the impact of diluted shares when GAAP earnings is presented as a loss and non-GAAP earnings represent income, and the tax impact of adjustments and the adjusted effective tax rate, which tax impact is calculated using the adjusted effective tax rate, and certain other non-cash charges or items, as determined by management. The adjusted effective tax rate is calculated based on adjusted net income before tax and excludes the potential impact of changes to uncertain tax positions, valuation allowances, tax impacts related to the vesting of share-based compensation awards and discrete GAAP tax items which could impact the comparability of the operational effective tax rate. Free cash flow is defined as net cash provided by operating activities less payments for capital expenditures. Net debt to Adjusted EBITDA leverage ratio is defined as the total carrying value of the Company’s outstanding short- and long-term debt and finance lease liabilities less net cash and cash equivalents, the sum of which is divided by the trailing four quarters Adjusted EBITDA. Capital and cloud implementation expenditures is defined as the sum of payments for capital expenditures and cloud technology implementation expenditures.
The reconciliation of these non-GAAP financial measures to their comparable GAAP financial measures and the calculation of net debt to Adjusted EBITDA leverage are presented in the tables appearing below, where practicable. The presentation of non-GAAP financial measures is not intended to be considered in isolation or as a substitute for any measure prepared in accordance with GAAP. The Company believes that presenting Adjusted EBITDA and Adjusted EPS aids in making period-to-period comparisons, assessing the performance of the Company’s business and understanding the underlying operating performance and core business trends by excluding certain adjustments not expected to recur in the normal course of business or that are not meaningful indicators of actual and estimated operating performance. The Company believes that providing the adjusted effective tax rate gives investors a meaningful, consistent comparison of the Company’s effective tax rate on ongoing operations. The inclusion of free cash flow assists investors in understanding the cash generating ability of the Company separate from cash generated by the sale of assets. Net debt to Adjusted EBITDA leverage ratio is a commonly used metric that assists investors in understanding and evaluating the Company’s capital structure and changes to its capital structure over time. The Company believes that providing capital and cloud implementation expenditures provides investors with better visibility into the Company's total investment expenditures. The components of capital and cloud implementation expenditures for fiscal  2026 will be primarily dependent on the nature of certain contracts to be executed. The Company currently expects to continue to exclude the items listed above from non-GAAP financial measures. Management utilizes and plans to utilize these non-GAAP financial measures to compare the Company’s operating performance during the 2026 fiscal year to the comparable periods in the 2025 fiscal year and to internally prepared projections. These non-GAAP financial measures may differ from similarly titled measures of other companies.</t>
  </si>
  <si>
    <t>Safe Harbor Statement under the Private Securities Litigation Reform Act of 1995: Statements in this document regarding the Company’s business that are not historical facts are “forward-looking statements” that involve risks and uncertainties and are based on current expectations and management estimates; actual results may differ materially. The risks and uncertainties which could impact these statements are described in the Company’s filings under the Securities Exchange Act of 1934, as amended, including under the section entitled “Risk Factors” in the Company’s annual report on Form 10-K for the year ended August 3, 2024 filed with the Securities and Exchange Commission (the “SEC”) on October 1, 2024 and other filings the Company makes with the SEC, and include, but are not limited to, our dependence on principal customers; the relatively low margins of our business, which are sensitive to inflationary and deflationary pressures and intense competition, including as a result of the continuing consolidation of retailers and the growth of consumer choices for grocery and consumable purchases; our ability to realize the anticipated benefits of our strategic initiatives; changes in relationships with our suppliers; our ability to develop, implement, operate and maintain, and rely on third parties to operate and maintain, reliable and secure technology systems, and the effectiveness of the Company’s business continuity plans in response to an incident impacting the Company’s technology systems, such as the unauthorized incident on its technology systems; labor and other workforce shortages and challenges; the addition or loss of significant customers or material changes to our relationships with these customers; our ability to realize anticipated benefits of strategic transactions; our ability to continue to grow sales, including of our higher margin natural and organic foods and non-food products; our ability to maintain sufficient volume in our Natural and Conventional businesses to support our operating infrastructure; our ability to access additional capital; increases in healthcare, pension and other costs under our single employer benefit plan and multiemployer benefit plans; the potential for additional asset impairment charges; our sensitivity to general economic conditions including inflation, tariff policy and changes in disposable income levels and consumer purchasing habits; our ability to timely and successfully deploy our warehouse management system throughout our distribution centers and our transportation management system across the Company and to achieve efficiencies and cost savings from these efforts; the potential for disruptions in our supply chain or our distribution capabilities from circumstances beyond our control, including due to lack of long-term contracts, severe weather, labor shortages or work stoppages or otherwise; the effect of adverse decisions in, or settlement of, litigation or other proceedings to which we are subject; moderated supplier promotional activity, including decreased forward buying opportunities; union-organizing activities that could cause labor relations difficulties and increased costs; changes in tax laws and regulations, and actions by federal, state and local taxing authorities related to the interpretation and application of such tax laws and regulations; our ability to maintain food quality and safety; and volatility in fuel costs. Any forward-looking statements are made pursuant to the Private Securities Litigation Reform Act of 1995 and, as such, speak only as of the date made. The Company is not undertaking to update any information in the foregoing reports until the effective date of its future reports required by applicable laws. Any estimates of future results of operations are based on a number of assumptions, many of which are outside the Company’s control and should not be construed in any manner as a guarantee that such results will in fact occur. These estimates are subject to change and could differ materially from final reported results. The Company may from time to time update these publicly announced estimates, but it is not obligated to do so.</t>
  </si>
  <si>
    <t>(1) Refer to the Definitions section for information regarding how the Company's non-GAAP metrics are determined and utilized. UNFI makes available all of its SEC filings on its website at https://ir.unfi.com/financials/sec-filings/default.aspx. Please refer to the earnings releases included within the Form 8-Ks for each of these applicable periods for a description of the nature of the non-GAAP adjustments contained within these reconciliations. Amounts as presented here in millions, shares and per share values include rounding and adjustments to conform with current period presentation.
(2) Effective for the fourth quarter of fiscal 2025, segment reporting was updated to align with how the business is operated and managed, following the  divisional realignment and organizational changes announced in the second quarter of fiscal 2025. The Company’s new reportable segments include Natural, Conventional and Retail. Operations previously reported in Wholesale are included in the Natural and Conventional segments, and certain operations previously reported in Other are included in the Natural segment. Certain corporate functions and eliminations for intersegment activity are included in Corporate and Other. Prior periods as presented here have been recast to reflect this new presentation. There was no impact to the Company’s consolidated results.
(3) Certain amounts in fiscal 2024 have been reclassified from Cloud technology implementation expenditures to capital expenditures in Q4 fiscal 2024 and as a result, fiscal 2024 quarterly amounts will not sum to full year fiscal 2024 amounts. These reclassifications had no impact on Free cash flow, Capital and cloud implementation expenditures, or on prior year reported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</si>
</sst>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 numFmtId="167" formatCode="0.0%"/>
    <numFmt numFmtId="168" formatCode="0.0"/>
    <numFmt numFmtId="169" formatCode="_(&quot;$&quot;* #,##0.0_);_(&quot;$&quot;* \(#,##0.0\);_(&quot;$&quot;* &quot;-&quot;??_);_(@_)"/>
  </numFmts>
  <fonts count="12" x14ac:knownFonts="1">
    <font>
      <sz val="11"/>
      <color theme="1"/>
      <name val="Calibri"/>
      <family val="2"/>
      <scheme val="minor"/>
    </font>
    <font>
      <b/>
      <sz val="11"/>
      <color theme="0"/>
      <name val="Calibri"/>
      <family val="2"/>
      <scheme val="minor"/>
    </font>
    <font>
      <i/>
      <sz val="1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charset val="1"/>
    </font>
    <font>
      <b/>
      <vertAlign val="superscript"/>
      <sz val="11"/>
      <color theme="0"/>
      <name val="Calibri"/>
      <family val="2"/>
      <scheme val="minor"/>
    </font>
    <font>
      <sz val="10"/>
      <color theme="1"/>
      <name val="Calibri"/>
      <family val="2"/>
      <scheme val="minor"/>
    </font>
    <font>
      <b/>
      <i/>
      <vertAlign val="superscript"/>
      <sz val="11"/>
      <color theme="1"/>
      <name val="Calibri"/>
      <family val="2"/>
      <scheme val="minor"/>
    </font>
    <font>
      <sz val="11"/>
      <color rgb="FFFF0000"/>
      <name val="Calibri"/>
      <family val="2"/>
      <scheme val="minor"/>
    </font>
    <font>
      <vertAlign val="superscript"/>
      <sz val="11"/>
      <color theme="1"/>
      <name val="Calibri"/>
      <family val="2"/>
      <scheme val="min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94">
    <xf numFmtId="0" fontId="0" fillId="0" borderId="0" xfId="0"/>
    <xf numFmtId="0" fontId="1" fillId="2" borderId="0" xfId="0" applyFont="1" applyFill="1"/>
    <xf numFmtId="0" fontId="1" fillId="2" borderId="0" xfId="0" applyFont="1" applyFill="1" applyAlignment="1">
      <alignment horizontal="right"/>
    </xf>
    <xf numFmtId="0" fontId="0" fillId="0" borderId="0" xfId="0" applyAlignment="1">
      <alignment horizontal="left"/>
    </xf>
    <xf numFmtId="0" fontId="0" fillId="0" borderId="0" xfId="0" applyAlignment="1">
      <alignment horizontal="righ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wrapText="1" indent="1"/>
    </xf>
    <xf numFmtId="43" fontId="0" fillId="0" borderId="0" xfId="1" applyFont="1" applyAlignment="1">
      <alignment horizontal="right"/>
    </xf>
    <xf numFmtId="164" fontId="0" fillId="0" borderId="0" xfId="1" applyNumberFormat="1" applyFont="1" applyAlignment="1">
      <alignment horizontal="right"/>
    </xf>
    <xf numFmtId="165" fontId="0" fillId="0" borderId="0" xfId="1" applyNumberFormat="1" applyFont="1" applyAlignment="1">
      <alignment horizontal="right"/>
    </xf>
    <xf numFmtId="165" fontId="0" fillId="0" borderId="0" xfId="1" applyNumberFormat="1" applyFont="1"/>
    <xf numFmtId="165" fontId="0" fillId="0" borderId="1" xfId="1" applyNumberFormat="1" applyFont="1" applyBorder="1" applyAlignment="1">
      <alignment horizontal="right"/>
    </xf>
    <xf numFmtId="165" fontId="0" fillId="0" borderId="1" xfId="1" applyNumberFormat="1" applyFont="1" applyBorder="1"/>
    <xf numFmtId="165" fontId="0" fillId="0" borderId="4" xfId="1" applyNumberFormat="1" applyFont="1" applyBorder="1"/>
    <xf numFmtId="165" fontId="0" fillId="0" borderId="0" xfId="1" applyNumberFormat="1" applyFont="1" applyBorder="1" applyAlignment="1">
      <alignment horizontal="right"/>
    </xf>
    <xf numFmtId="165" fontId="0" fillId="0" borderId="0" xfId="1" applyNumberFormat="1" applyFont="1" applyBorder="1"/>
    <xf numFmtId="165" fontId="0" fillId="0" borderId="4" xfId="1" applyNumberFormat="1" applyFont="1" applyBorder="1" applyAlignment="1">
      <alignment horizontal="right"/>
    </xf>
    <xf numFmtId="165" fontId="0" fillId="0" borderId="1" xfId="1" applyNumberFormat="1" applyFont="1" applyFill="1" applyBorder="1" applyAlignment="1">
      <alignment horizontal="right"/>
    </xf>
    <xf numFmtId="43" fontId="0" fillId="0" borderId="0" xfId="1" applyFont="1"/>
    <xf numFmtId="44" fontId="0" fillId="0" borderId="0" xfId="2" applyFont="1" applyAlignment="1">
      <alignment horizontal="right"/>
    </xf>
    <xf numFmtId="166" fontId="0" fillId="0" borderId="0" xfId="2" applyNumberFormat="1" applyFont="1" applyAlignment="1">
      <alignment horizontal="right"/>
    </xf>
    <xf numFmtId="166" fontId="0" fillId="0" borderId="0" xfId="2" applyNumberFormat="1" applyFont="1" applyFill="1" applyAlignment="1">
      <alignment horizontal="right"/>
    </xf>
    <xf numFmtId="166" fontId="0" fillId="0" borderId="0" xfId="2" applyNumberFormat="1" applyFont="1"/>
    <xf numFmtId="44" fontId="0" fillId="0" borderId="3" xfId="2" applyFont="1" applyBorder="1" applyAlignment="1">
      <alignment horizontal="right"/>
    </xf>
    <xf numFmtId="166" fontId="0" fillId="0" borderId="3" xfId="2" applyNumberFormat="1" applyFont="1" applyBorder="1" applyAlignment="1">
      <alignment horizontal="right"/>
    </xf>
    <xf numFmtId="166" fontId="0" fillId="0" borderId="3" xfId="2" applyNumberFormat="1" applyFont="1" applyBorder="1"/>
    <xf numFmtId="166" fontId="0" fillId="0" borderId="2" xfId="2" applyNumberFormat="1" applyFont="1" applyBorder="1" applyAlignment="1">
      <alignment horizontal="right"/>
    </xf>
    <xf numFmtId="0" fontId="5" fillId="0" borderId="0" xfId="0" applyFont="1"/>
    <xf numFmtId="166" fontId="0" fillId="0" borderId="0" xfId="2" applyNumberFormat="1" applyFont="1" applyBorder="1" applyAlignment="1">
      <alignment horizontal="right"/>
    </xf>
    <xf numFmtId="165" fontId="0" fillId="0" borderId="0" xfId="1" applyNumberFormat="1" applyFont="1" applyFill="1"/>
    <xf numFmtId="165" fontId="0" fillId="0" borderId="0" xfId="1" applyNumberFormat="1" applyFont="1" applyFill="1" applyAlignment="1">
      <alignment horizontal="right"/>
    </xf>
    <xf numFmtId="166" fontId="0" fillId="0" borderId="3" xfId="2" applyNumberFormat="1" applyFont="1" applyFill="1" applyBorder="1" applyAlignment="1">
      <alignment horizontal="right"/>
    </xf>
    <xf numFmtId="164" fontId="0" fillId="0" borderId="0" xfId="1" applyNumberFormat="1" applyFont="1" applyFill="1" applyAlignment="1">
      <alignment horizontal="right"/>
    </xf>
    <xf numFmtId="166" fontId="0" fillId="0" borderId="0" xfId="2" applyNumberFormat="1" applyFont="1" applyFill="1"/>
    <xf numFmtId="165" fontId="0" fillId="0" borderId="1" xfId="1" applyNumberFormat="1" applyFont="1" applyFill="1" applyBorder="1"/>
    <xf numFmtId="165" fontId="0" fillId="0" borderId="0" xfId="1" applyNumberFormat="1" applyFont="1" applyFill="1" applyBorder="1" applyAlignment="1">
      <alignment horizontal="right"/>
    </xf>
    <xf numFmtId="165" fontId="0" fillId="0" borderId="4" xfId="1" applyNumberFormat="1" applyFont="1" applyFill="1" applyBorder="1" applyAlignment="1">
      <alignment horizontal="right"/>
    </xf>
    <xf numFmtId="0" fontId="6" fillId="0" borderId="0" xfId="0" applyFont="1"/>
    <xf numFmtId="166" fontId="0" fillId="0" borderId="0" xfId="2" applyNumberFormat="1" applyFont="1" applyFill="1" applyBorder="1" applyAlignment="1">
      <alignment horizontal="right"/>
    </xf>
    <xf numFmtId="166" fontId="0" fillId="0" borderId="0" xfId="0" applyNumberFormat="1"/>
    <xf numFmtId="165" fontId="0" fillId="0" borderId="0" xfId="0" applyNumberFormat="1"/>
    <xf numFmtId="0" fontId="10" fillId="0" borderId="0" xfId="0" applyFont="1"/>
    <xf numFmtId="165" fontId="0" fillId="3" borderId="0" xfId="1" applyNumberFormat="1" applyFont="1" applyFill="1" applyAlignment="1">
      <alignment horizontal="right"/>
    </xf>
    <xf numFmtId="166" fontId="0" fillId="3" borderId="3" xfId="2" applyNumberFormat="1" applyFont="1" applyFill="1" applyBorder="1" applyAlignment="1">
      <alignment horizontal="right"/>
    </xf>
    <xf numFmtId="165" fontId="10" fillId="0" borderId="0" xfId="1" applyNumberFormat="1" applyFont="1"/>
    <xf numFmtId="167" fontId="0" fillId="0" borderId="0" xfId="3" applyNumberFormat="1" applyFont="1"/>
    <xf numFmtId="165" fontId="0" fillId="3" borderId="0" xfId="1" applyNumberFormat="1" applyFont="1" applyFill="1" applyBorder="1" applyAlignment="1">
      <alignment horizontal="right"/>
    </xf>
    <xf numFmtId="44" fontId="0" fillId="0" borderId="0" xfId="2" applyFont="1" applyBorder="1"/>
    <xf numFmtId="165" fontId="0" fillId="0" borderId="0" xfId="0" applyNumberFormat="1" applyAlignment="1">
      <alignment horizontal="right"/>
    </xf>
    <xf numFmtId="0" fontId="8" fillId="0" borderId="0" xfId="0" applyFont="1" applyAlignment="1">
      <alignment horizontal="left" vertical="top" wrapText="1"/>
    </xf>
    <xf numFmtId="166" fontId="0" fillId="0" borderId="0" xfId="2" applyNumberFormat="1" applyFont="1" applyBorder="1"/>
    <xf numFmtId="165" fontId="0" fillId="0" borderId="0" xfId="1" applyNumberFormat="1" applyFont="1" applyFill="1" applyBorder="1"/>
    <xf numFmtId="166" fontId="0" fillId="0" borderId="2" xfId="2" applyNumberFormat="1" applyFont="1" applyFill="1" applyBorder="1"/>
    <xf numFmtId="166" fontId="0" fillId="0" borderId="3" xfId="2" applyNumberFormat="1" applyFont="1" applyFill="1" applyBorder="1"/>
    <xf numFmtId="165" fontId="0" fillId="0" borderId="4" xfId="1" applyNumberFormat="1" applyFont="1" applyFill="1" applyBorder="1"/>
    <xf numFmtId="44" fontId="0" fillId="0" borderId="3" xfId="2" applyFont="1" applyFill="1" applyBorder="1" applyAlignment="1">
      <alignment horizontal="right"/>
    </xf>
    <xf numFmtId="44" fontId="0" fillId="0" borderId="0" xfId="0" applyNumberFormat="1"/>
    <xf numFmtId="167" fontId="0" fillId="0" borderId="0" xfId="1" applyNumberFormat="1" applyFont="1" applyAlignment="1">
      <alignment horizontal="right"/>
    </xf>
    <xf numFmtId="168" fontId="0" fillId="0" borderId="0" xfId="0" applyNumberFormat="1" applyAlignment="1">
      <alignment horizontal="right"/>
    </xf>
    <xf numFmtId="169" fontId="0" fillId="0" borderId="0" xfId="0" applyNumberFormat="1"/>
    <xf numFmtId="165" fontId="0" fillId="0" borderId="5" xfId="1" applyNumberFormat="1" applyFont="1" applyBorder="1"/>
    <xf numFmtId="165" fontId="0" fillId="0" borderId="5" xfId="1" applyNumberFormat="1" applyFont="1" applyFill="1" applyBorder="1"/>
    <xf numFmtId="0" fontId="4" fillId="0" borderId="0" xfId="0" applyFont="1" applyAlignment="1">
      <alignment horizontal="left"/>
    </xf>
    <xf numFmtId="168" fontId="0" fillId="0" borderId="0" xfId="0" applyNumberFormat="1"/>
    <xf numFmtId="166" fontId="0" fillId="3" borderId="0" xfId="2" applyNumberFormat="1" applyFont="1" applyFill="1" applyAlignment="1">
      <alignment horizontal="right"/>
    </xf>
    <xf numFmtId="165" fontId="0" fillId="3" borderId="1" xfId="1" applyNumberFormat="1" applyFont="1" applyFill="1" applyBorder="1" applyAlignment="1">
      <alignment horizontal="right"/>
    </xf>
    <xf numFmtId="166" fontId="0" fillId="3" borderId="2" xfId="2" applyNumberFormat="1" applyFont="1" applyFill="1" applyBorder="1" applyAlignment="1">
      <alignment horizontal="right"/>
    </xf>
    <xf numFmtId="0" fontId="0" fillId="3" borderId="0" xfId="0" applyFill="1" applyAlignment="1">
      <alignment horizontal="right"/>
    </xf>
    <xf numFmtId="44" fontId="0" fillId="3" borderId="0" xfId="2" applyFont="1" applyFill="1" applyAlignment="1">
      <alignment horizontal="right"/>
    </xf>
    <xf numFmtId="43" fontId="0" fillId="3" borderId="0" xfId="1" applyFont="1" applyFill="1" applyAlignment="1">
      <alignment horizontal="right"/>
    </xf>
    <xf numFmtId="167" fontId="0" fillId="3" borderId="0" xfId="1" applyNumberFormat="1" applyFont="1" applyFill="1" applyAlignment="1">
      <alignment horizontal="right"/>
    </xf>
    <xf numFmtId="164" fontId="0" fillId="3" borderId="0" xfId="1" applyNumberFormat="1" applyFont="1" applyFill="1" applyAlignment="1">
      <alignment horizontal="right"/>
    </xf>
    <xf numFmtId="166" fontId="0" fillId="3" borderId="0" xfId="2" applyNumberFormat="1" applyFont="1" applyFill="1"/>
    <xf numFmtId="165" fontId="0" fillId="3" borderId="0" xfId="1" applyNumberFormat="1" applyFont="1" applyFill="1"/>
    <xf numFmtId="165" fontId="0" fillId="3" borderId="5" xfId="1" applyNumberFormat="1" applyFont="1" applyFill="1" applyBorder="1"/>
    <xf numFmtId="166" fontId="0" fillId="3" borderId="3" xfId="2" applyNumberFormat="1" applyFont="1" applyFill="1" applyBorder="1"/>
    <xf numFmtId="165" fontId="0" fillId="3" borderId="0" xfId="1" applyNumberFormat="1" applyFont="1" applyFill="1" applyBorder="1"/>
    <xf numFmtId="165" fontId="0" fillId="3" borderId="4" xfId="1" applyNumberFormat="1" applyFont="1" applyFill="1" applyBorder="1"/>
    <xf numFmtId="165" fontId="0" fillId="3" borderId="1" xfId="1" applyNumberFormat="1" applyFont="1" applyFill="1" applyBorder="1"/>
    <xf numFmtId="168" fontId="0" fillId="3" borderId="0" xfId="0" applyNumberFormat="1" applyFill="1" applyAlignment="1">
      <alignment horizontal="right"/>
    </xf>
    <xf numFmtId="166" fontId="0" fillId="3" borderId="0" xfId="2" applyNumberFormat="1" applyFont="1" applyFill="1" applyBorder="1" applyAlignment="1">
      <alignment horizontal="right"/>
    </xf>
    <xf numFmtId="43" fontId="0" fillId="3" borderId="0" xfId="1" applyFont="1" applyFill="1"/>
    <xf numFmtId="44" fontId="0" fillId="3" borderId="3" xfId="2" applyFont="1" applyFill="1" applyBorder="1" applyAlignment="1">
      <alignment horizontal="right"/>
    </xf>
    <xf numFmtId="165" fontId="0" fillId="3" borderId="4" xfId="1" applyNumberFormat="1" applyFont="1" applyFill="1" applyBorder="1" applyAlignment="1">
      <alignment horizontal="right"/>
    </xf>
    <xf numFmtId="166" fontId="0" fillId="0" borderId="2" xfId="2" applyNumberFormat="1" applyFont="1" applyFill="1" applyBorder="1" applyAlignment="1">
      <alignment horizontal="right"/>
    </xf>
    <xf numFmtId="44" fontId="0" fillId="0" borderId="0" xfId="2" applyFont="1" applyFill="1" applyAlignment="1">
      <alignment horizontal="right"/>
    </xf>
    <xf numFmtId="43" fontId="0" fillId="0" borderId="0" xfId="1" applyFont="1" applyFill="1" applyAlignment="1">
      <alignment horizontal="right"/>
    </xf>
    <xf numFmtId="167" fontId="0" fillId="0" borderId="0" xfId="1" applyNumberFormat="1" applyFont="1" applyFill="1" applyAlignment="1">
      <alignment horizontal="right"/>
    </xf>
    <xf numFmtId="0" fontId="8"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135314</xdr:colOff>
      <xdr:row>0</xdr:row>
      <xdr:rowOff>80831</xdr:rowOff>
    </xdr:from>
    <xdr:to>
      <xdr:col>22</xdr:col>
      <xdr:colOff>421823</xdr:colOff>
      <xdr:row>40</xdr:row>
      <xdr:rowOff>108857</xdr:rowOff>
    </xdr:to>
    <xdr:pic>
      <xdr:nvPicPr>
        <xdr:cNvPr id="2" name="Picture 1">
          <a:extLst>
            <a:ext uri="{FF2B5EF4-FFF2-40B4-BE49-F238E27FC236}">
              <a16:creationId xmlns:a16="http://schemas.microsoft.com/office/drawing/2014/main" id="{5182A677-CBAC-A04D-9CDD-48E9BD86CC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525" b="525"/>
        <a:stretch/>
      </xdr:blipFill>
      <xdr:spPr>
        <a:xfrm>
          <a:off x="135314" y="80831"/>
          <a:ext cx="13757580" cy="7648026"/>
        </a:xfrm>
        <a:prstGeom prst="rect">
          <a:avLst/>
        </a:prstGeom>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9A17-5BD7-4CC5-9414-830F3E2C0065}">
  <sheetPr>
    <pageSetUpPr fitToPage="1"/>
  </sheetPr>
  <dimension ref="A1"/>
  <sheetViews>
    <sheetView showGridLines="0" tabSelected="1" view="pageBreakPreview" zoomScale="70" zoomScaleNormal="90" zoomScaleSheetLayoutView="70" workbookViewId="0">
      <selection activeCell="Y12" sqref="Y12"/>
    </sheetView>
  </sheetViews>
  <sheetFormatPr defaultRowHeight="15" x14ac:dyDescent="0.25"/>
  <sheetData/>
  <pageMargins left="0.25" right="0.25" top="0.75" bottom="0.75" header="0.3" footer="0.3"/>
  <pageSetup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B0F3B-9D24-43BB-9935-610BAE557245}">
  <sheetPr>
    <pageSetUpPr fitToPage="1"/>
  </sheetPr>
  <dimension ref="A1:U35"/>
  <sheetViews>
    <sheetView showGridLines="0" view="pageBreakPreview" zoomScaleNormal="100" zoomScaleSheetLayoutView="100" workbookViewId="0">
      <pane ySplit="2" topLeftCell="A3" activePane="bottomLeft" state="frozen"/>
      <selection sqref="A1:R36"/>
      <selection pane="bottomLeft"/>
    </sheetView>
  </sheetViews>
  <sheetFormatPr defaultRowHeight="15" x14ac:dyDescent="0.25"/>
  <cols>
    <col min="1" max="1" width="63.85546875" customWidth="1"/>
    <col min="2" max="8" width="9.42578125" style="4" bestFit="1" customWidth="1"/>
    <col min="9" max="13" width="8.5703125" style="4" customWidth="1"/>
    <col min="14" max="14" width="1.28515625" customWidth="1"/>
    <col min="15" max="18" width="9.5703125" customWidth="1"/>
  </cols>
  <sheetData>
    <row r="1" spans="1:21" ht="17.25" x14ac:dyDescent="0.25">
      <c r="A1" s="1" t="s">
        <v>169</v>
      </c>
      <c r="B1" s="2"/>
      <c r="C1" s="2"/>
      <c r="D1" s="2"/>
      <c r="E1" s="2"/>
      <c r="F1" s="2"/>
      <c r="G1" s="2"/>
      <c r="H1" s="2"/>
      <c r="I1" s="2"/>
      <c r="J1" s="2"/>
      <c r="K1" s="2"/>
      <c r="L1" s="2"/>
      <c r="M1" s="2"/>
      <c r="N1" s="1"/>
      <c r="O1" s="1"/>
      <c r="P1" s="1"/>
      <c r="Q1" s="1"/>
      <c r="R1" s="1"/>
    </row>
    <row r="2" spans="1:21" x14ac:dyDescent="0.25">
      <c r="A2" s="1" t="s">
        <v>0</v>
      </c>
      <c r="B2" s="2" t="s">
        <v>1</v>
      </c>
      <c r="C2" s="2" t="s">
        <v>2</v>
      </c>
      <c r="D2" s="2" t="s">
        <v>3</v>
      </c>
      <c r="E2" s="2" t="s">
        <v>4</v>
      </c>
      <c r="F2" s="2" t="s">
        <v>5</v>
      </c>
      <c r="G2" s="2" t="s">
        <v>6</v>
      </c>
      <c r="H2" s="2" t="s">
        <v>117</v>
      </c>
      <c r="I2" s="2" t="s">
        <v>120</v>
      </c>
      <c r="J2" s="2" t="s">
        <v>142</v>
      </c>
      <c r="K2" s="2" t="s">
        <v>146</v>
      </c>
      <c r="L2" s="2" t="s">
        <v>150</v>
      </c>
      <c r="M2" s="2" t="s">
        <v>152</v>
      </c>
      <c r="N2" s="1"/>
      <c r="O2" s="2" t="s">
        <v>7</v>
      </c>
      <c r="P2" s="2" t="s">
        <v>121</v>
      </c>
      <c r="Q2" s="2" t="s">
        <v>153</v>
      </c>
      <c r="R2" s="2"/>
    </row>
    <row r="3" spans="1:21" x14ac:dyDescent="0.25">
      <c r="A3" s="5" t="s">
        <v>148</v>
      </c>
      <c r="B3" s="22">
        <v>3469</v>
      </c>
      <c r="C3" s="22">
        <v>3621</v>
      </c>
      <c r="D3" s="22">
        <v>3608</v>
      </c>
      <c r="E3" s="22">
        <v>3466</v>
      </c>
      <c r="F3" s="22">
        <v>3577</v>
      </c>
      <c r="G3" s="22">
        <v>3715</v>
      </c>
      <c r="H3" s="23">
        <v>3713</v>
      </c>
      <c r="I3" s="23">
        <v>3943</v>
      </c>
      <c r="J3" s="23">
        <v>3838</v>
      </c>
      <c r="K3" s="23">
        <v>4021</v>
      </c>
      <c r="L3" s="66">
        <v>4160</v>
      </c>
      <c r="M3" s="23">
        <v>3998</v>
      </c>
      <c r="N3" s="35"/>
      <c r="O3" s="35">
        <v>14164</v>
      </c>
      <c r="P3" s="35">
        <v>14948</v>
      </c>
      <c r="Q3" s="35">
        <v>16017</v>
      </c>
      <c r="R3" s="52"/>
      <c r="U3" s="47"/>
    </row>
    <row r="4" spans="1:21" x14ac:dyDescent="0.25">
      <c r="A4" s="5" t="s">
        <v>147</v>
      </c>
      <c r="B4" s="11">
        <v>3803</v>
      </c>
      <c r="C4" s="11">
        <v>3905</v>
      </c>
      <c r="D4" s="11">
        <v>3640</v>
      </c>
      <c r="E4" s="11">
        <v>3681</v>
      </c>
      <c r="F4" s="11">
        <v>3712</v>
      </c>
      <c r="G4" s="11">
        <v>3783</v>
      </c>
      <c r="H4" s="32">
        <v>3534</v>
      </c>
      <c r="I4" s="32">
        <v>3917</v>
      </c>
      <c r="J4" s="32">
        <v>3764</v>
      </c>
      <c r="K4" s="32">
        <v>3861</v>
      </c>
      <c r="L4" s="44">
        <v>3628</v>
      </c>
      <c r="M4" s="32">
        <v>3414</v>
      </c>
      <c r="N4" s="31"/>
      <c r="O4" s="31">
        <v>15029</v>
      </c>
      <c r="P4" s="31">
        <v>14946</v>
      </c>
      <c r="Q4" s="31">
        <v>14667</v>
      </c>
      <c r="R4" s="52"/>
    </row>
    <row r="5" spans="1:21" x14ac:dyDescent="0.25">
      <c r="A5" s="5" t="s">
        <v>8</v>
      </c>
      <c r="B5" s="11">
        <v>613</v>
      </c>
      <c r="C5" s="11">
        <v>660</v>
      </c>
      <c r="D5" s="11">
        <v>598</v>
      </c>
      <c r="E5" s="11">
        <v>609</v>
      </c>
      <c r="F5" s="11">
        <v>606</v>
      </c>
      <c r="G5" s="11">
        <v>631</v>
      </c>
      <c r="H5" s="32">
        <v>571</v>
      </c>
      <c r="I5" s="32">
        <v>628</v>
      </c>
      <c r="J5" s="32">
        <v>586</v>
      </c>
      <c r="K5" s="32">
        <v>610</v>
      </c>
      <c r="L5" s="44">
        <v>573</v>
      </c>
      <c r="M5" s="32">
        <v>573</v>
      </c>
      <c r="N5" s="31"/>
      <c r="O5" s="31">
        <v>2480</v>
      </c>
      <c r="P5" s="31">
        <v>2436</v>
      </c>
      <c r="Q5" s="31">
        <v>2342</v>
      </c>
      <c r="R5" s="52"/>
    </row>
    <row r="6" spans="1:21" x14ac:dyDescent="0.25">
      <c r="A6" s="5" t="s">
        <v>10</v>
      </c>
      <c r="B6" s="13">
        <v>-353</v>
      </c>
      <c r="C6" s="13">
        <v>-370</v>
      </c>
      <c r="D6" s="13">
        <v>-339</v>
      </c>
      <c r="E6" s="13">
        <v>-339</v>
      </c>
      <c r="F6" s="13">
        <v>-343</v>
      </c>
      <c r="G6" s="13">
        <v>-354</v>
      </c>
      <c r="H6" s="19">
        <v>-320</v>
      </c>
      <c r="I6" s="19">
        <v>-333</v>
      </c>
      <c r="J6" s="19">
        <v>-317</v>
      </c>
      <c r="K6" s="19">
        <v>-334</v>
      </c>
      <c r="L6" s="67">
        <v>-302</v>
      </c>
      <c r="M6" s="19">
        <v>-289</v>
      </c>
      <c r="N6" s="31"/>
      <c r="O6" s="36">
        <v>-1401</v>
      </c>
      <c r="P6" s="36">
        <v>-1350</v>
      </c>
      <c r="Q6" s="36">
        <v>-1242</v>
      </c>
      <c r="R6" s="52"/>
    </row>
    <row r="7" spans="1:21" x14ac:dyDescent="0.25">
      <c r="A7" t="s">
        <v>11</v>
      </c>
      <c r="B7" s="11">
        <v>7532</v>
      </c>
      <c r="C7" s="11">
        <v>7816</v>
      </c>
      <c r="D7" s="11">
        <v>7507</v>
      </c>
      <c r="E7" s="11">
        <v>7417</v>
      </c>
      <c r="F7" s="11">
        <v>7552</v>
      </c>
      <c r="G7" s="11">
        <v>7775</v>
      </c>
      <c r="H7" s="11">
        <v>7498</v>
      </c>
      <c r="I7" s="11">
        <v>8155</v>
      </c>
      <c r="J7" s="11">
        <v>7871</v>
      </c>
      <c r="K7" s="11">
        <v>8158</v>
      </c>
      <c r="L7" s="44">
        <v>8059</v>
      </c>
      <c r="M7" s="32">
        <v>7696</v>
      </c>
      <c r="N7" s="31"/>
      <c r="O7" s="32">
        <v>30272</v>
      </c>
      <c r="P7" s="32">
        <v>30980</v>
      </c>
      <c r="Q7" s="32">
        <v>31784</v>
      </c>
      <c r="R7" s="52"/>
      <c r="U7" s="47"/>
    </row>
    <row r="8" spans="1:21" x14ac:dyDescent="0.25">
      <c r="A8" t="s">
        <v>12</v>
      </c>
      <c r="B8" s="13">
        <v>6436</v>
      </c>
      <c r="C8" s="13">
        <v>6747</v>
      </c>
      <c r="D8" s="13">
        <v>6507</v>
      </c>
      <c r="E8" s="13">
        <v>6451</v>
      </c>
      <c r="F8" s="13">
        <v>6522</v>
      </c>
      <c r="G8" s="13">
        <v>6740</v>
      </c>
      <c r="H8" s="13">
        <v>6478</v>
      </c>
      <c r="I8" s="13">
        <v>7039</v>
      </c>
      <c r="J8" s="13">
        <v>6833</v>
      </c>
      <c r="K8" s="13">
        <v>7086</v>
      </c>
      <c r="L8" s="67">
        <v>6977</v>
      </c>
      <c r="M8" s="19">
        <v>6666</v>
      </c>
      <c r="N8" s="31"/>
      <c r="O8" s="36">
        <v>26141</v>
      </c>
      <c r="P8" s="36">
        <v>26779</v>
      </c>
      <c r="Q8" s="36">
        <v>27562</v>
      </c>
      <c r="R8" s="52"/>
      <c r="S8" s="42"/>
    </row>
    <row r="9" spans="1:21" x14ac:dyDescent="0.25">
      <c r="A9" t="s">
        <v>13</v>
      </c>
      <c r="B9" s="11">
        <v>1096</v>
      </c>
      <c r="C9" s="11">
        <v>1069</v>
      </c>
      <c r="D9" s="11">
        <v>1000</v>
      </c>
      <c r="E9" s="11">
        <v>966</v>
      </c>
      <c r="F9" s="11">
        <v>1030</v>
      </c>
      <c r="G9" s="11">
        <v>1035</v>
      </c>
      <c r="H9" s="11">
        <v>1020</v>
      </c>
      <c r="I9" s="11">
        <v>1116</v>
      </c>
      <c r="J9" s="11">
        <v>1038</v>
      </c>
      <c r="K9" s="11">
        <v>1072</v>
      </c>
      <c r="L9" s="44">
        <v>1082</v>
      </c>
      <c r="M9" s="32">
        <v>1030</v>
      </c>
      <c r="N9" s="31"/>
      <c r="O9" s="32">
        <v>4131</v>
      </c>
      <c r="P9" s="32">
        <v>4201</v>
      </c>
      <c r="Q9" s="32">
        <v>4222</v>
      </c>
      <c r="R9" s="52"/>
      <c r="T9" s="42"/>
    </row>
    <row r="10" spans="1:21" x14ac:dyDescent="0.25">
      <c r="A10" s="5" t="s">
        <v>14</v>
      </c>
      <c r="B10" s="11">
        <v>1000</v>
      </c>
      <c r="C10" s="11">
        <v>1002</v>
      </c>
      <c r="D10" s="11">
        <v>967</v>
      </c>
      <c r="E10" s="11">
        <v>1004</v>
      </c>
      <c r="F10" s="11">
        <v>1023</v>
      </c>
      <c r="G10" s="11">
        <v>1010</v>
      </c>
      <c r="H10" s="11">
        <v>992</v>
      </c>
      <c r="I10" s="11">
        <v>1075</v>
      </c>
      <c r="J10" s="11">
        <v>1015</v>
      </c>
      <c r="K10" s="11">
        <v>1031</v>
      </c>
      <c r="L10" s="44">
        <v>1025</v>
      </c>
      <c r="M10" s="32">
        <v>1046</v>
      </c>
      <c r="N10" s="31"/>
      <c r="O10" s="31">
        <v>3973</v>
      </c>
      <c r="P10" s="31">
        <v>4100</v>
      </c>
      <c r="Q10" s="31">
        <v>4117</v>
      </c>
      <c r="R10" s="52"/>
    </row>
    <row r="11" spans="1:21" x14ac:dyDescent="0.25">
      <c r="A11" s="5" t="s">
        <v>15</v>
      </c>
      <c r="B11" s="11">
        <v>2</v>
      </c>
      <c r="C11" s="11">
        <v>3</v>
      </c>
      <c r="D11" s="11">
        <v>-4</v>
      </c>
      <c r="E11" s="11">
        <v>7</v>
      </c>
      <c r="F11" s="11">
        <v>4</v>
      </c>
      <c r="G11" s="11">
        <v>4</v>
      </c>
      <c r="H11" s="11">
        <v>9</v>
      </c>
      <c r="I11" s="11">
        <v>19</v>
      </c>
      <c r="J11" s="11">
        <v>12</v>
      </c>
      <c r="K11" s="11">
        <v>9</v>
      </c>
      <c r="L11" s="44">
        <v>14</v>
      </c>
      <c r="M11" s="32">
        <v>59</v>
      </c>
      <c r="N11" s="31"/>
      <c r="O11" s="31">
        <v>8</v>
      </c>
      <c r="P11" s="31">
        <v>36</v>
      </c>
      <c r="Q11" s="31">
        <v>94</v>
      </c>
      <c r="R11" s="52"/>
    </row>
    <row r="12" spans="1:21" x14ac:dyDescent="0.25">
      <c r="A12" s="5" t="s">
        <v>154</v>
      </c>
      <c r="B12" s="13">
        <v>-5</v>
      </c>
      <c r="C12" s="13">
        <v>1</v>
      </c>
      <c r="D12" s="13">
        <v>4</v>
      </c>
      <c r="E12" s="13">
        <v>30</v>
      </c>
      <c r="F12" s="13">
        <v>19</v>
      </c>
      <c r="G12" s="13">
        <v>5</v>
      </c>
      <c r="H12" s="13">
        <v>13</v>
      </c>
      <c r="I12" s="13">
        <v>20</v>
      </c>
      <c r="J12" s="13">
        <v>6</v>
      </c>
      <c r="K12" s="13">
        <v>5</v>
      </c>
      <c r="L12" s="67">
        <v>28</v>
      </c>
      <c r="M12" s="19">
        <v>3</v>
      </c>
      <c r="N12" s="31"/>
      <c r="O12" s="36">
        <v>30</v>
      </c>
      <c r="P12" s="36">
        <v>57</v>
      </c>
      <c r="Q12" s="36">
        <v>42</v>
      </c>
      <c r="R12" s="52"/>
    </row>
    <row r="13" spans="1:21" x14ac:dyDescent="0.25">
      <c r="A13" t="s">
        <v>16</v>
      </c>
      <c r="B13" s="11">
        <v>99</v>
      </c>
      <c r="C13" s="11">
        <v>63</v>
      </c>
      <c r="D13" s="11">
        <v>33</v>
      </c>
      <c r="E13" s="11">
        <v>-75</v>
      </c>
      <c r="F13" s="11">
        <v>-16</v>
      </c>
      <c r="G13" s="11">
        <v>16</v>
      </c>
      <c r="H13" s="11">
        <v>6</v>
      </c>
      <c r="I13" s="11">
        <v>2</v>
      </c>
      <c r="J13" s="11">
        <v>5</v>
      </c>
      <c r="K13" s="11">
        <v>27</v>
      </c>
      <c r="L13" s="44">
        <v>15</v>
      </c>
      <c r="M13" s="32">
        <v>-78</v>
      </c>
      <c r="N13" s="31"/>
      <c r="O13" s="32">
        <v>120</v>
      </c>
      <c r="P13" s="32">
        <v>8</v>
      </c>
      <c r="Q13" s="32">
        <v>-31</v>
      </c>
      <c r="R13" s="52"/>
    </row>
    <row r="14" spans="1:21" x14ac:dyDescent="0.25">
      <c r="A14" s="5" t="s">
        <v>17</v>
      </c>
      <c r="B14" s="11">
        <v>-7</v>
      </c>
      <c r="C14" s="11">
        <v>-7</v>
      </c>
      <c r="D14" s="11">
        <v>-8</v>
      </c>
      <c r="E14" s="11">
        <v>-7</v>
      </c>
      <c r="F14" s="11">
        <v>-3</v>
      </c>
      <c r="G14" s="11">
        <v>-4</v>
      </c>
      <c r="H14" s="11">
        <v>-4</v>
      </c>
      <c r="I14" s="11">
        <v>-4</v>
      </c>
      <c r="J14" s="11">
        <v>-5</v>
      </c>
      <c r="K14" s="11">
        <v>-5</v>
      </c>
      <c r="L14" s="44">
        <v>-5</v>
      </c>
      <c r="M14" s="32">
        <v>-5</v>
      </c>
      <c r="N14" s="31"/>
      <c r="O14" s="31">
        <v>-29</v>
      </c>
      <c r="P14" s="31">
        <v>-15</v>
      </c>
      <c r="Q14" s="31">
        <v>-20</v>
      </c>
      <c r="R14" s="52"/>
      <c r="S14" s="42"/>
    </row>
    <row r="15" spans="1:21" x14ac:dyDescent="0.25">
      <c r="A15" s="5" t="s">
        <v>18</v>
      </c>
      <c r="B15" s="11">
        <v>35</v>
      </c>
      <c r="C15" s="11">
        <v>39</v>
      </c>
      <c r="D15" s="11">
        <v>35</v>
      </c>
      <c r="E15" s="11">
        <v>35</v>
      </c>
      <c r="F15" s="11">
        <v>35</v>
      </c>
      <c r="G15" s="11">
        <v>40</v>
      </c>
      <c r="H15" s="11">
        <v>37</v>
      </c>
      <c r="I15" s="11">
        <v>50</v>
      </c>
      <c r="J15" s="11">
        <v>36</v>
      </c>
      <c r="K15" s="11">
        <v>38</v>
      </c>
      <c r="L15" s="44">
        <v>36</v>
      </c>
      <c r="M15" s="32">
        <v>36</v>
      </c>
      <c r="N15" s="31"/>
      <c r="O15" s="31">
        <v>144</v>
      </c>
      <c r="P15" s="31">
        <v>162</v>
      </c>
      <c r="Q15" s="31">
        <v>146</v>
      </c>
      <c r="R15" s="52"/>
    </row>
    <row r="16" spans="1:21" x14ac:dyDescent="0.25">
      <c r="A16" s="5" t="s">
        <v>155</v>
      </c>
      <c r="B16" s="19">
        <v>-1</v>
      </c>
      <c r="C16" s="19">
        <v>0</v>
      </c>
      <c r="D16" s="19">
        <v>-1</v>
      </c>
      <c r="E16" s="19">
        <v>0</v>
      </c>
      <c r="F16" s="19">
        <v>0</v>
      </c>
      <c r="G16" s="19">
        <v>-1</v>
      </c>
      <c r="H16" s="19">
        <v>-1</v>
      </c>
      <c r="I16" s="19">
        <v>0</v>
      </c>
      <c r="J16" s="19">
        <v>-2</v>
      </c>
      <c r="K16" s="19">
        <v>-1</v>
      </c>
      <c r="L16" s="67">
        <v>0</v>
      </c>
      <c r="M16" s="19">
        <v>0</v>
      </c>
      <c r="N16" s="31"/>
      <c r="O16" s="36">
        <v>-2</v>
      </c>
      <c r="P16" s="36">
        <v>-2</v>
      </c>
      <c r="Q16" s="36">
        <v>-3</v>
      </c>
      <c r="R16" s="52"/>
    </row>
    <row r="17" spans="1:18" x14ac:dyDescent="0.25">
      <c r="A17" t="s">
        <v>141</v>
      </c>
      <c r="B17" s="16">
        <v>72</v>
      </c>
      <c r="C17" s="16">
        <v>31</v>
      </c>
      <c r="D17" s="16">
        <v>7</v>
      </c>
      <c r="E17" s="16">
        <v>-103</v>
      </c>
      <c r="F17" s="16">
        <v>-48</v>
      </c>
      <c r="G17" s="16">
        <v>-19</v>
      </c>
      <c r="H17" s="16">
        <v>-26</v>
      </c>
      <c r="I17" s="16">
        <v>-44</v>
      </c>
      <c r="J17" s="16">
        <v>-24</v>
      </c>
      <c r="K17" s="16">
        <v>-5</v>
      </c>
      <c r="L17" s="48">
        <v>-16</v>
      </c>
      <c r="M17" s="37">
        <v>-109</v>
      </c>
      <c r="N17" s="53"/>
      <c r="O17" s="53">
        <v>7</v>
      </c>
      <c r="P17" s="53">
        <v>-137</v>
      </c>
      <c r="Q17" s="53">
        <v>-154</v>
      </c>
      <c r="R17" s="52"/>
    </row>
    <row r="18" spans="1:18" x14ac:dyDescent="0.25">
      <c r="A18" t="s">
        <v>156</v>
      </c>
      <c r="B18" s="13">
        <v>5</v>
      </c>
      <c r="C18" s="13">
        <v>9</v>
      </c>
      <c r="D18" s="13">
        <v>-1</v>
      </c>
      <c r="E18" s="13">
        <v>-36</v>
      </c>
      <c r="F18" s="13">
        <v>-9</v>
      </c>
      <c r="G18" s="13">
        <v>-5</v>
      </c>
      <c r="H18" s="13">
        <v>-6</v>
      </c>
      <c r="I18" s="13">
        <v>-7</v>
      </c>
      <c r="J18" s="13">
        <v>-4</v>
      </c>
      <c r="K18" s="13">
        <v>-3</v>
      </c>
      <c r="L18" s="67">
        <v>-9</v>
      </c>
      <c r="M18" s="19">
        <v>-23</v>
      </c>
      <c r="N18" s="31"/>
      <c r="O18" s="36">
        <v>-23</v>
      </c>
      <c r="P18" s="36">
        <v>-27</v>
      </c>
      <c r="Q18" s="36">
        <v>-39</v>
      </c>
      <c r="R18" s="52"/>
    </row>
    <row r="19" spans="1:18" x14ac:dyDescent="0.25">
      <c r="A19" t="s">
        <v>119</v>
      </c>
      <c r="B19" s="16">
        <v>67</v>
      </c>
      <c r="C19" s="16">
        <v>22</v>
      </c>
      <c r="D19" s="16">
        <v>8</v>
      </c>
      <c r="E19" s="16">
        <v>-67</v>
      </c>
      <c r="F19" s="16">
        <v>-39</v>
      </c>
      <c r="G19" s="16">
        <v>-14</v>
      </c>
      <c r="H19" s="16">
        <v>-20</v>
      </c>
      <c r="I19" s="16">
        <v>-37</v>
      </c>
      <c r="J19" s="16">
        <v>-20</v>
      </c>
      <c r="K19" s="16">
        <v>-2</v>
      </c>
      <c r="L19" s="48">
        <v>-7</v>
      </c>
      <c r="M19" s="37">
        <v>-86</v>
      </c>
      <c r="N19" s="53"/>
      <c r="O19" s="53">
        <v>30</v>
      </c>
      <c r="P19" s="53">
        <v>-110</v>
      </c>
      <c r="Q19" s="53">
        <v>-115</v>
      </c>
      <c r="R19" s="52"/>
    </row>
    <row r="20" spans="1:18" x14ac:dyDescent="0.25">
      <c r="A20" t="s">
        <v>19</v>
      </c>
      <c r="B20" s="13">
        <v>-1</v>
      </c>
      <c r="C20" s="13">
        <v>-3</v>
      </c>
      <c r="D20" s="13">
        <v>-1</v>
      </c>
      <c r="E20" s="13">
        <v>-1</v>
      </c>
      <c r="F20" s="13">
        <v>0</v>
      </c>
      <c r="G20" s="13">
        <v>-1</v>
      </c>
      <c r="H20" s="13">
        <v>-1</v>
      </c>
      <c r="I20" s="13">
        <v>0</v>
      </c>
      <c r="J20" s="13">
        <v>-1</v>
      </c>
      <c r="K20" s="13">
        <v>-1</v>
      </c>
      <c r="L20" s="67">
        <v>0</v>
      </c>
      <c r="M20" s="19">
        <v>-1</v>
      </c>
      <c r="N20" s="31"/>
      <c r="O20" s="36">
        <v>-6</v>
      </c>
      <c r="P20" s="36">
        <v>-2</v>
      </c>
      <c r="Q20" s="36">
        <v>-3</v>
      </c>
      <c r="R20" s="52"/>
    </row>
    <row r="21" spans="1:18" ht="15.75" thickBot="1" x14ac:dyDescent="0.3">
      <c r="A21" t="s">
        <v>137</v>
      </c>
      <c r="B21" s="28">
        <v>66</v>
      </c>
      <c r="C21" s="28">
        <v>19</v>
      </c>
      <c r="D21" s="28">
        <v>7</v>
      </c>
      <c r="E21" s="28">
        <v>-68</v>
      </c>
      <c r="F21" s="28">
        <v>-39</v>
      </c>
      <c r="G21" s="28">
        <v>-15</v>
      </c>
      <c r="H21" s="28">
        <v>-21</v>
      </c>
      <c r="I21" s="28">
        <v>-37</v>
      </c>
      <c r="J21" s="28">
        <v>-21</v>
      </c>
      <c r="K21" s="28">
        <v>-3</v>
      </c>
      <c r="L21" s="68">
        <v>-7</v>
      </c>
      <c r="M21" s="86">
        <v>-87</v>
      </c>
      <c r="N21" s="35"/>
      <c r="O21" s="54">
        <v>24</v>
      </c>
      <c r="P21" s="54">
        <v>-112</v>
      </c>
      <c r="Q21" s="54">
        <v>-118</v>
      </c>
      <c r="R21" s="52"/>
    </row>
    <row r="22" spans="1:18" ht="15.75" thickTop="1" x14ac:dyDescent="0.25">
      <c r="L22" s="69"/>
      <c r="R22" s="52"/>
    </row>
    <row r="23" spans="1:18" x14ac:dyDescent="0.25">
      <c r="A23" t="s">
        <v>138</v>
      </c>
      <c r="B23" s="21">
        <v>1.1200000000000001</v>
      </c>
      <c r="C23" s="21">
        <v>0.32</v>
      </c>
      <c r="D23" s="21">
        <v>0.12</v>
      </c>
      <c r="E23" s="21">
        <v>-1.1499999999999999</v>
      </c>
      <c r="F23" s="21">
        <v>-0.67</v>
      </c>
      <c r="G23" s="21">
        <v>-0.25</v>
      </c>
      <c r="H23" s="21">
        <v>-0.34</v>
      </c>
      <c r="I23" s="21">
        <v>-0.63</v>
      </c>
      <c r="J23" s="21">
        <v>-0.35</v>
      </c>
      <c r="K23" s="21">
        <v>-0.05</v>
      </c>
      <c r="L23" s="70">
        <v>-0.12</v>
      </c>
      <c r="M23" s="87">
        <v>-1.43</v>
      </c>
      <c r="N23" s="87"/>
      <c r="O23" s="87">
        <v>0.41</v>
      </c>
      <c r="P23" s="87">
        <v>-1.89</v>
      </c>
      <c r="Q23" s="87">
        <v>-1.95</v>
      </c>
      <c r="R23" s="52"/>
    </row>
    <row r="24" spans="1:18" x14ac:dyDescent="0.25">
      <c r="B24" s="9"/>
      <c r="C24" s="9"/>
      <c r="D24" s="9"/>
      <c r="E24" s="9"/>
      <c r="F24" s="9"/>
      <c r="G24" s="9"/>
      <c r="H24" s="9"/>
      <c r="I24" s="9"/>
      <c r="J24" s="9"/>
      <c r="K24" s="9"/>
      <c r="L24" s="71"/>
      <c r="M24" s="88"/>
      <c r="N24" s="88"/>
      <c r="O24" s="88"/>
      <c r="P24" s="88"/>
      <c r="Q24" s="88"/>
      <c r="R24" s="49"/>
    </row>
    <row r="25" spans="1:18" x14ac:dyDescent="0.25">
      <c r="A25" t="s">
        <v>139</v>
      </c>
      <c r="B25" s="21">
        <v>1.07</v>
      </c>
      <c r="C25" s="21">
        <v>0.31</v>
      </c>
      <c r="D25" s="21">
        <v>0.12</v>
      </c>
      <c r="E25" s="21">
        <v>-1.1499999999999999</v>
      </c>
      <c r="F25" s="21">
        <v>-0.67</v>
      </c>
      <c r="G25" s="21">
        <v>-0.25</v>
      </c>
      <c r="H25" s="21">
        <v>-0.34</v>
      </c>
      <c r="I25" s="21">
        <v>-0.63</v>
      </c>
      <c r="J25" s="21">
        <v>-0.35</v>
      </c>
      <c r="K25" s="21">
        <v>-0.05</v>
      </c>
      <c r="L25" s="70">
        <v>-0.12</v>
      </c>
      <c r="M25" s="87">
        <v>-1.43</v>
      </c>
      <c r="N25" s="87"/>
      <c r="O25" s="87">
        <v>0.4</v>
      </c>
      <c r="P25" s="87">
        <v>-1.89</v>
      </c>
      <c r="Q25" s="87">
        <v>-1.95</v>
      </c>
      <c r="R25" s="49"/>
    </row>
    <row r="26" spans="1:18" x14ac:dyDescent="0.25">
      <c r="A26" s="5"/>
      <c r="B26" s="9"/>
      <c r="C26" s="9"/>
      <c r="D26" s="9"/>
      <c r="E26" s="9"/>
      <c r="F26" s="9"/>
      <c r="G26" s="9"/>
      <c r="H26" s="9"/>
      <c r="I26" s="9"/>
      <c r="J26" s="9"/>
      <c r="K26" s="9"/>
      <c r="L26" s="71"/>
      <c r="M26" s="88"/>
      <c r="N26" s="88"/>
      <c r="O26" s="88"/>
      <c r="P26" s="88"/>
      <c r="Q26" s="88"/>
      <c r="R26" s="52"/>
    </row>
    <row r="27" spans="1:18" x14ac:dyDescent="0.25">
      <c r="A27" s="3" t="s">
        <v>20</v>
      </c>
      <c r="B27" s="9"/>
      <c r="C27" s="59"/>
      <c r="D27" s="59"/>
      <c r="E27" s="59"/>
      <c r="F27" s="59"/>
      <c r="G27" s="59"/>
      <c r="H27" s="59"/>
      <c r="I27" s="59"/>
      <c r="J27" s="59"/>
      <c r="K27" s="59"/>
      <c r="L27" s="72"/>
      <c r="M27" s="89"/>
      <c r="N27" s="88"/>
      <c r="O27" s="88"/>
      <c r="P27" s="88"/>
      <c r="Q27" s="88"/>
      <c r="R27" s="52"/>
    </row>
    <row r="28" spans="1:18" x14ac:dyDescent="0.25">
      <c r="A28" s="5" t="s">
        <v>21</v>
      </c>
      <c r="B28" s="10">
        <v>58.8</v>
      </c>
      <c r="C28" s="10">
        <v>59.8</v>
      </c>
      <c r="D28" s="10">
        <v>59.4</v>
      </c>
      <c r="E28" s="10">
        <v>58.6</v>
      </c>
      <c r="F28" s="10">
        <v>58.7</v>
      </c>
      <c r="G28" s="10">
        <v>59.4</v>
      </c>
      <c r="H28" s="10">
        <v>59.4</v>
      </c>
      <c r="I28" s="10">
        <v>59.5</v>
      </c>
      <c r="J28" s="10">
        <v>59.6</v>
      </c>
      <c r="K28" s="10">
        <v>60.2</v>
      </c>
      <c r="L28" s="73">
        <v>60.5</v>
      </c>
      <c r="M28" s="34">
        <v>60.6</v>
      </c>
      <c r="N28" s="34"/>
      <c r="O28" s="34">
        <v>59.2</v>
      </c>
      <c r="P28" s="34">
        <v>59.3</v>
      </c>
      <c r="Q28" s="34">
        <v>60.2</v>
      </c>
      <c r="R28" s="52"/>
    </row>
    <row r="29" spans="1:18" x14ac:dyDescent="0.25">
      <c r="A29" s="5" t="s">
        <v>22</v>
      </c>
      <c r="B29" s="10">
        <v>61.6</v>
      </c>
      <c r="C29" s="10">
        <v>61</v>
      </c>
      <c r="D29" s="10">
        <v>60.4</v>
      </c>
      <c r="E29" s="10">
        <v>58.6</v>
      </c>
      <c r="F29" s="10">
        <v>58.7</v>
      </c>
      <c r="G29" s="10">
        <v>59.4</v>
      </c>
      <c r="H29" s="10">
        <v>59.4</v>
      </c>
      <c r="I29" s="10">
        <v>59.5</v>
      </c>
      <c r="J29" s="10">
        <v>59.6</v>
      </c>
      <c r="K29" s="10">
        <v>60.2</v>
      </c>
      <c r="L29" s="73">
        <v>60.5</v>
      </c>
      <c r="M29" s="34">
        <v>60.6</v>
      </c>
      <c r="N29" s="34"/>
      <c r="O29" s="34">
        <v>60.7</v>
      </c>
      <c r="P29" s="34">
        <v>59.3</v>
      </c>
      <c r="Q29" s="34">
        <v>60.2</v>
      </c>
      <c r="R29" s="52"/>
    </row>
    <row r="32" spans="1:18" x14ac:dyDescent="0.25">
      <c r="A32" s="90" t="s">
        <v>168</v>
      </c>
      <c r="B32" s="90"/>
      <c r="C32" s="90"/>
      <c r="D32" s="90"/>
      <c r="E32" s="90"/>
      <c r="F32" s="90"/>
      <c r="G32" s="90"/>
      <c r="H32" s="90"/>
      <c r="I32" s="90"/>
      <c r="J32" s="90"/>
      <c r="K32" s="90"/>
      <c r="L32" s="90"/>
      <c r="M32" s="90"/>
      <c r="N32" s="90"/>
      <c r="O32" s="90"/>
      <c r="P32" s="90"/>
      <c r="Q32" s="90"/>
      <c r="R32" s="51"/>
    </row>
    <row r="33" spans="1:18" x14ac:dyDescent="0.25">
      <c r="A33" s="90"/>
      <c r="B33" s="90"/>
      <c r="C33" s="90"/>
      <c r="D33" s="90"/>
      <c r="E33" s="90"/>
      <c r="F33" s="90"/>
      <c r="G33" s="90"/>
      <c r="H33" s="90"/>
      <c r="I33" s="90"/>
      <c r="J33" s="90"/>
      <c r="K33" s="90"/>
      <c r="L33" s="90"/>
      <c r="M33" s="90"/>
      <c r="N33" s="90"/>
      <c r="O33" s="90"/>
      <c r="P33" s="90"/>
      <c r="Q33" s="90"/>
      <c r="R33" s="51"/>
    </row>
    <row r="34" spans="1:18" x14ac:dyDescent="0.25">
      <c r="A34" s="90"/>
      <c r="B34" s="90"/>
      <c r="C34" s="90"/>
      <c r="D34" s="90"/>
      <c r="E34" s="90"/>
      <c r="F34" s="90"/>
      <c r="G34" s="90"/>
      <c r="H34" s="90"/>
      <c r="I34" s="90"/>
      <c r="J34" s="90"/>
      <c r="K34" s="90"/>
      <c r="L34" s="90"/>
      <c r="M34" s="90"/>
      <c r="N34" s="90"/>
      <c r="O34" s="90"/>
      <c r="P34" s="90"/>
      <c r="Q34" s="90"/>
      <c r="R34" s="51"/>
    </row>
    <row r="35" spans="1:18" x14ac:dyDescent="0.25">
      <c r="A35" s="90"/>
      <c r="B35" s="90"/>
      <c r="C35" s="90"/>
      <c r="D35" s="90"/>
      <c r="E35" s="90"/>
      <c r="F35" s="90"/>
      <c r="G35" s="90"/>
      <c r="H35" s="90"/>
      <c r="I35" s="90"/>
      <c r="J35" s="90"/>
      <c r="K35" s="90"/>
      <c r="L35" s="90"/>
      <c r="M35" s="90"/>
      <c r="N35" s="90"/>
      <c r="O35" s="90"/>
      <c r="P35" s="90"/>
      <c r="Q35" s="90"/>
      <c r="R35" s="51"/>
    </row>
  </sheetData>
  <mergeCells count="1">
    <mergeCell ref="A32:Q35"/>
  </mergeCells>
  <pageMargins left="0.7" right="0.7" top="0.75" bottom="0.75" header="0.3" footer="0.3"/>
  <pageSetup scale="60"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8A87-12FA-4A23-8AFE-6962277D424C}">
  <sheetPr>
    <pageSetUpPr fitToPage="1"/>
  </sheetPr>
  <dimension ref="A1:S46"/>
  <sheetViews>
    <sheetView showGridLines="0" view="pageBreakPreview" zoomScale="91" zoomScaleNormal="80" zoomScaleSheetLayoutView="91" workbookViewId="0"/>
  </sheetViews>
  <sheetFormatPr defaultRowHeight="15" x14ac:dyDescent="0.25"/>
  <cols>
    <col min="1" max="1" width="62.140625" customWidth="1"/>
    <col min="2" max="13" width="11.28515625" style="4" customWidth="1"/>
    <col min="14" max="14" width="1.28515625" customWidth="1"/>
    <col min="15" max="17" width="11.28515625" customWidth="1"/>
  </cols>
  <sheetData>
    <row r="1" spans="1:17" ht="17.25" x14ac:dyDescent="0.25">
      <c r="A1" s="1" t="s">
        <v>23</v>
      </c>
      <c r="B1" s="2"/>
      <c r="C1" s="2"/>
      <c r="D1" s="2"/>
      <c r="E1" s="2"/>
      <c r="F1" s="2"/>
      <c r="G1" s="2"/>
      <c r="H1" s="2"/>
      <c r="I1" s="2"/>
      <c r="J1" s="2"/>
      <c r="K1" s="2"/>
      <c r="L1" s="2"/>
      <c r="M1" s="2"/>
      <c r="N1" s="1"/>
      <c r="O1" s="1"/>
      <c r="P1" s="1"/>
      <c r="Q1" s="1"/>
    </row>
    <row r="2" spans="1:17" x14ac:dyDescent="0.25">
      <c r="A2" s="1" t="s">
        <v>0</v>
      </c>
      <c r="B2" s="2" t="s">
        <v>1</v>
      </c>
      <c r="C2" s="2" t="s">
        <v>2</v>
      </c>
      <c r="D2" s="2" t="s">
        <v>3</v>
      </c>
      <c r="E2" s="2" t="s">
        <v>4</v>
      </c>
      <c r="F2" s="2" t="s">
        <v>5</v>
      </c>
      <c r="G2" s="2" t="s">
        <v>6</v>
      </c>
      <c r="H2" s="2" t="s">
        <v>117</v>
      </c>
      <c r="I2" s="2" t="s">
        <v>120</v>
      </c>
      <c r="J2" s="2" t="s">
        <v>142</v>
      </c>
      <c r="K2" s="2" t="s">
        <v>146</v>
      </c>
      <c r="L2" s="2" t="s">
        <v>150</v>
      </c>
      <c r="M2" s="2" t="s">
        <v>152</v>
      </c>
      <c r="N2" s="1"/>
      <c r="O2" s="2" t="s">
        <v>7</v>
      </c>
      <c r="P2" s="2" t="s">
        <v>121</v>
      </c>
      <c r="Q2" s="2" t="s">
        <v>153</v>
      </c>
    </row>
    <row r="3" spans="1:17" x14ac:dyDescent="0.25">
      <c r="A3" s="3" t="s">
        <v>24</v>
      </c>
    </row>
    <row r="4" spans="1:17" x14ac:dyDescent="0.25">
      <c r="A4" s="5" t="s">
        <v>25</v>
      </c>
      <c r="B4" s="24">
        <v>39</v>
      </c>
      <c r="C4" s="24">
        <v>40</v>
      </c>
      <c r="D4" s="24">
        <v>38</v>
      </c>
      <c r="E4" s="24">
        <v>37</v>
      </c>
      <c r="F4" s="24">
        <v>37</v>
      </c>
      <c r="G4" s="24">
        <v>34</v>
      </c>
      <c r="H4" s="24">
        <v>39</v>
      </c>
      <c r="I4" s="24">
        <v>40</v>
      </c>
      <c r="J4" s="24">
        <v>37</v>
      </c>
      <c r="K4" s="24">
        <v>44</v>
      </c>
      <c r="L4" s="74">
        <v>52</v>
      </c>
      <c r="M4" s="74">
        <v>44</v>
      </c>
      <c r="N4" s="24"/>
      <c r="O4" s="35">
        <v>37</v>
      </c>
      <c r="P4" s="24">
        <v>40</v>
      </c>
      <c r="Q4" s="74">
        <v>44</v>
      </c>
    </row>
    <row r="5" spans="1:17" x14ac:dyDescent="0.25">
      <c r="A5" s="5" t="s">
        <v>26</v>
      </c>
      <c r="B5" s="12">
        <v>1351</v>
      </c>
      <c r="C5" s="12">
        <v>992</v>
      </c>
      <c r="D5" s="12">
        <v>985</v>
      </c>
      <c r="E5" s="12">
        <v>889</v>
      </c>
      <c r="F5" s="12">
        <v>1013</v>
      </c>
      <c r="G5" s="12">
        <v>990</v>
      </c>
      <c r="H5" s="12">
        <v>971</v>
      </c>
      <c r="I5" s="12">
        <v>953</v>
      </c>
      <c r="J5" s="12">
        <v>1103</v>
      </c>
      <c r="K5" s="12">
        <v>1030</v>
      </c>
      <c r="L5" s="75">
        <v>998</v>
      </c>
      <c r="M5" s="75">
        <v>1093</v>
      </c>
      <c r="N5" s="24"/>
      <c r="O5" s="31">
        <v>889</v>
      </c>
      <c r="P5" s="12">
        <v>953</v>
      </c>
      <c r="Q5" s="75">
        <v>1093</v>
      </c>
    </row>
    <row r="6" spans="1:17" x14ac:dyDescent="0.25">
      <c r="A6" s="5" t="s">
        <v>27</v>
      </c>
      <c r="B6" s="12">
        <v>2756</v>
      </c>
      <c r="C6" s="12">
        <v>2512</v>
      </c>
      <c r="D6" s="12">
        <v>2465</v>
      </c>
      <c r="E6" s="12">
        <v>2292</v>
      </c>
      <c r="F6" s="12">
        <v>2648</v>
      </c>
      <c r="G6" s="12">
        <v>2311</v>
      </c>
      <c r="H6" s="12">
        <v>2232</v>
      </c>
      <c r="I6" s="12">
        <v>2179</v>
      </c>
      <c r="J6" s="12">
        <v>2402</v>
      </c>
      <c r="K6" s="12">
        <v>2227</v>
      </c>
      <c r="L6" s="75">
        <v>2191</v>
      </c>
      <c r="M6" s="75">
        <v>2095</v>
      </c>
      <c r="N6" s="24"/>
      <c r="O6" s="31">
        <v>2292</v>
      </c>
      <c r="P6" s="12">
        <v>2179</v>
      </c>
      <c r="Q6" s="75">
        <v>2095</v>
      </c>
    </row>
    <row r="7" spans="1:17" x14ac:dyDescent="0.25">
      <c r="A7" s="5" t="s">
        <v>28</v>
      </c>
      <c r="B7" s="12">
        <v>214</v>
      </c>
      <c r="C7" s="12">
        <v>197</v>
      </c>
      <c r="D7" s="12">
        <v>204</v>
      </c>
      <c r="E7" s="12">
        <v>245</v>
      </c>
      <c r="F7" s="12">
        <v>259</v>
      </c>
      <c r="G7" s="12">
        <v>246</v>
      </c>
      <c r="H7" s="12">
        <v>269</v>
      </c>
      <c r="I7" s="12">
        <v>230</v>
      </c>
      <c r="J7" s="12">
        <v>201</v>
      </c>
      <c r="K7" s="12">
        <v>180</v>
      </c>
      <c r="L7" s="75">
        <v>192</v>
      </c>
      <c r="M7" s="75">
        <v>191</v>
      </c>
      <c r="N7" s="24"/>
      <c r="O7" s="31">
        <v>245</v>
      </c>
      <c r="P7" s="12">
        <v>230</v>
      </c>
      <c r="Q7" s="75">
        <v>191</v>
      </c>
    </row>
    <row r="8" spans="1:17" x14ac:dyDescent="0.25">
      <c r="A8" s="3" t="s">
        <v>29</v>
      </c>
      <c r="B8" s="62">
        <v>4360</v>
      </c>
      <c r="C8" s="62">
        <v>3741</v>
      </c>
      <c r="D8" s="62">
        <v>3692</v>
      </c>
      <c r="E8" s="62">
        <v>3463</v>
      </c>
      <c r="F8" s="62">
        <v>3957</v>
      </c>
      <c r="G8" s="62">
        <v>3581</v>
      </c>
      <c r="H8" s="62">
        <v>3511</v>
      </c>
      <c r="I8" s="62">
        <v>3402</v>
      </c>
      <c r="J8" s="62">
        <v>3743</v>
      </c>
      <c r="K8" s="62">
        <v>3481</v>
      </c>
      <c r="L8" s="76">
        <v>3433</v>
      </c>
      <c r="M8" s="76">
        <v>3423</v>
      </c>
      <c r="N8" s="24"/>
      <c r="O8" s="63">
        <v>3463</v>
      </c>
      <c r="P8" s="62">
        <v>3402</v>
      </c>
      <c r="Q8" s="76">
        <v>3423</v>
      </c>
    </row>
    <row r="9" spans="1:17" x14ac:dyDescent="0.25">
      <c r="A9" s="5" t="s">
        <v>30</v>
      </c>
      <c r="B9" s="12">
        <v>1684</v>
      </c>
      <c r="C9" s="12">
        <v>1719</v>
      </c>
      <c r="D9" s="12">
        <v>1735</v>
      </c>
      <c r="E9" s="12">
        <v>1767</v>
      </c>
      <c r="F9" s="12">
        <v>1744</v>
      </c>
      <c r="G9" s="12">
        <v>1766</v>
      </c>
      <c r="H9" s="12">
        <v>1776</v>
      </c>
      <c r="I9" s="12">
        <v>1820</v>
      </c>
      <c r="J9" s="12">
        <v>1800</v>
      </c>
      <c r="K9" s="12">
        <v>1790</v>
      </c>
      <c r="L9" s="75">
        <v>1771</v>
      </c>
      <c r="M9" s="75">
        <v>1749</v>
      </c>
      <c r="N9" s="24"/>
      <c r="O9" s="31">
        <v>1767</v>
      </c>
      <c r="P9" s="12">
        <v>1820</v>
      </c>
      <c r="Q9" s="75">
        <v>1749</v>
      </c>
    </row>
    <row r="10" spans="1:17" x14ac:dyDescent="0.25">
      <c r="A10" s="5" t="s">
        <v>31</v>
      </c>
      <c r="B10" s="12">
        <v>1187</v>
      </c>
      <c r="C10" s="12">
        <v>1218</v>
      </c>
      <c r="D10" s="12">
        <v>1236</v>
      </c>
      <c r="E10" s="12">
        <v>1228</v>
      </c>
      <c r="F10" s="12">
        <v>1218</v>
      </c>
      <c r="G10" s="12">
        <v>1430</v>
      </c>
      <c r="H10" s="12">
        <v>1396</v>
      </c>
      <c r="I10" s="12">
        <v>1370</v>
      </c>
      <c r="J10" s="12">
        <v>1499</v>
      </c>
      <c r="K10" s="12">
        <v>1549</v>
      </c>
      <c r="L10" s="75">
        <v>1505</v>
      </c>
      <c r="M10" s="75">
        <v>1474</v>
      </c>
      <c r="N10" s="24"/>
      <c r="O10" s="31">
        <v>1228</v>
      </c>
      <c r="P10" s="12">
        <v>1370</v>
      </c>
      <c r="Q10" s="75">
        <v>1474</v>
      </c>
    </row>
    <row r="11" spans="1:17" x14ac:dyDescent="0.25">
      <c r="A11" s="5" t="s">
        <v>32</v>
      </c>
      <c r="B11" s="12">
        <v>20</v>
      </c>
      <c r="C11" s="12">
        <v>20</v>
      </c>
      <c r="D11" s="12">
        <v>20</v>
      </c>
      <c r="E11" s="12">
        <v>20</v>
      </c>
      <c r="F11" s="12">
        <v>19</v>
      </c>
      <c r="G11" s="12">
        <v>20</v>
      </c>
      <c r="H11" s="12">
        <v>20</v>
      </c>
      <c r="I11" s="12">
        <v>19</v>
      </c>
      <c r="J11" s="12">
        <v>19</v>
      </c>
      <c r="K11" s="12">
        <v>19</v>
      </c>
      <c r="L11" s="75">
        <v>19</v>
      </c>
      <c r="M11" s="75">
        <v>19</v>
      </c>
      <c r="N11" s="24"/>
      <c r="O11" s="31">
        <v>20</v>
      </c>
      <c r="P11" s="12">
        <v>19</v>
      </c>
      <c r="Q11" s="75">
        <v>19</v>
      </c>
    </row>
    <row r="12" spans="1:17" x14ac:dyDescent="0.25">
      <c r="A12" s="5" t="s">
        <v>33</v>
      </c>
      <c r="B12" s="12">
        <v>801</v>
      </c>
      <c r="C12" s="12">
        <v>783</v>
      </c>
      <c r="D12" s="12">
        <v>765</v>
      </c>
      <c r="E12" s="12">
        <v>722</v>
      </c>
      <c r="F12" s="12">
        <v>703</v>
      </c>
      <c r="G12" s="12">
        <v>685</v>
      </c>
      <c r="H12" s="12">
        <v>668</v>
      </c>
      <c r="I12" s="12">
        <v>649</v>
      </c>
      <c r="J12" s="12">
        <v>631</v>
      </c>
      <c r="K12" s="12">
        <v>611</v>
      </c>
      <c r="L12" s="75">
        <v>593</v>
      </c>
      <c r="M12" s="75">
        <v>576</v>
      </c>
      <c r="N12" s="24"/>
      <c r="O12" s="31">
        <v>722</v>
      </c>
      <c r="P12" s="12">
        <v>649</v>
      </c>
      <c r="Q12" s="75">
        <v>576</v>
      </c>
    </row>
    <row r="13" spans="1:17" x14ac:dyDescent="0.25">
      <c r="A13" s="5" t="s">
        <v>34</v>
      </c>
      <c r="B13" s="12">
        <v>0</v>
      </c>
      <c r="C13" s="12">
        <v>0</v>
      </c>
      <c r="D13" s="12">
        <v>0</v>
      </c>
      <c r="E13" s="12">
        <v>32</v>
      </c>
      <c r="F13" s="12">
        <v>32</v>
      </c>
      <c r="G13" s="12">
        <v>34</v>
      </c>
      <c r="H13" s="12">
        <v>33</v>
      </c>
      <c r="I13" s="12">
        <v>87</v>
      </c>
      <c r="J13" s="12">
        <v>86</v>
      </c>
      <c r="K13" s="12">
        <v>85</v>
      </c>
      <c r="L13" s="75">
        <v>90</v>
      </c>
      <c r="M13" s="75">
        <v>162</v>
      </c>
      <c r="N13" s="24"/>
      <c r="O13" s="31">
        <v>32</v>
      </c>
      <c r="P13" s="12">
        <v>87</v>
      </c>
      <c r="Q13" s="75">
        <v>162</v>
      </c>
    </row>
    <row r="14" spans="1:17" x14ac:dyDescent="0.25">
      <c r="A14" s="5" t="s">
        <v>35</v>
      </c>
      <c r="B14" s="12">
        <v>147</v>
      </c>
      <c r="C14" s="12">
        <v>154</v>
      </c>
      <c r="D14" s="12">
        <v>193</v>
      </c>
      <c r="E14" s="12">
        <v>162</v>
      </c>
      <c r="F14" s="12">
        <v>175</v>
      </c>
      <c r="G14" s="12">
        <v>155</v>
      </c>
      <c r="H14" s="12">
        <v>181</v>
      </c>
      <c r="I14" s="12">
        <v>181</v>
      </c>
      <c r="J14" s="12">
        <v>188</v>
      </c>
      <c r="K14" s="12">
        <v>196</v>
      </c>
      <c r="L14" s="75">
        <v>206</v>
      </c>
      <c r="M14" s="75">
        <v>192</v>
      </c>
      <c r="N14" s="24"/>
      <c r="O14" s="31">
        <v>162</v>
      </c>
      <c r="P14" s="12">
        <v>181</v>
      </c>
      <c r="Q14" s="75">
        <v>192</v>
      </c>
    </row>
    <row r="15" spans="1:17" ht="15.75" thickBot="1" x14ac:dyDescent="0.3">
      <c r="A15" t="s">
        <v>36</v>
      </c>
      <c r="B15" s="27">
        <v>8199</v>
      </c>
      <c r="C15" s="27">
        <v>7635</v>
      </c>
      <c r="D15" s="27">
        <v>7641</v>
      </c>
      <c r="E15" s="27">
        <v>7394</v>
      </c>
      <c r="F15" s="27">
        <v>7848</v>
      </c>
      <c r="G15" s="27">
        <v>7671</v>
      </c>
      <c r="H15" s="27">
        <v>7585</v>
      </c>
      <c r="I15" s="27">
        <v>7528</v>
      </c>
      <c r="J15" s="27">
        <v>7966</v>
      </c>
      <c r="K15" s="27">
        <v>7731</v>
      </c>
      <c r="L15" s="77">
        <v>7617</v>
      </c>
      <c r="M15" s="77">
        <v>7595</v>
      </c>
      <c r="N15" s="24"/>
      <c r="O15" s="55">
        <v>7394</v>
      </c>
      <c r="P15" s="27">
        <v>7528</v>
      </c>
      <c r="Q15" s="77">
        <v>7595</v>
      </c>
    </row>
    <row r="16" spans="1:17" ht="15.75" thickTop="1" x14ac:dyDescent="0.25">
      <c r="B16" s="12"/>
      <c r="C16" s="12"/>
      <c r="D16" s="12"/>
      <c r="E16" s="12"/>
      <c r="F16" s="12"/>
      <c r="G16" s="12"/>
      <c r="H16" s="12"/>
      <c r="I16" s="12"/>
      <c r="J16" s="12"/>
      <c r="K16" s="12"/>
      <c r="L16" s="75"/>
      <c r="M16" s="75"/>
      <c r="N16" s="24"/>
      <c r="O16" s="31"/>
      <c r="P16" s="12"/>
      <c r="Q16" s="75"/>
    </row>
    <row r="17" spans="1:17" x14ac:dyDescent="0.25">
      <c r="A17" t="s">
        <v>37</v>
      </c>
      <c r="B17" s="12"/>
      <c r="C17" s="12"/>
      <c r="D17" s="12"/>
      <c r="E17" s="12"/>
      <c r="F17" s="12"/>
      <c r="G17" s="12"/>
      <c r="H17" s="12"/>
      <c r="I17" s="12"/>
      <c r="J17" s="12"/>
      <c r="K17" s="12"/>
      <c r="L17" s="75"/>
      <c r="M17" s="75"/>
      <c r="N17" s="24"/>
      <c r="O17" s="31"/>
      <c r="P17" s="12"/>
      <c r="Q17" s="75"/>
    </row>
    <row r="18" spans="1:17" x14ac:dyDescent="0.25">
      <c r="A18" s="5" t="s">
        <v>38</v>
      </c>
      <c r="B18" s="24">
        <v>1924</v>
      </c>
      <c r="C18" s="24">
        <v>1797</v>
      </c>
      <c r="D18" s="24">
        <v>1837</v>
      </c>
      <c r="E18" s="24">
        <v>1781</v>
      </c>
      <c r="F18" s="24">
        <v>1934</v>
      </c>
      <c r="G18" s="24">
        <v>1722</v>
      </c>
      <c r="H18" s="24">
        <v>1677</v>
      </c>
      <c r="I18" s="24">
        <v>1688</v>
      </c>
      <c r="J18" s="24">
        <v>1906</v>
      </c>
      <c r="K18" s="24">
        <v>1768</v>
      </c>
      <c r="L18" s="74">
        <v>1773</v>
      </c>
      <c r="M18" s="74">
        <v>1875</v>
      </c>
      <c r="N18" s="24"/>
      <c r="O18" s="35">
        <v>1781</v>
      </c>
      <c r="P18" s="24">
        <v>1688</v>
      </c>
      <c r="Q18" s="74">
        <v>1875</v>
      </c>
    </row>
    <row r="19" spans="1:17" x14ac:dyDescent="0.25">
      <c r="A19" s="5" t="s">
        <v>39</v>
      </c>
      <c r="B19" s="12">
        <v>258</v>
      </c>
      <c r="C19" s="12">
        <v>249</v>
      </c>
      <c r="D19" s="12">
        <v>268</v>
      </c>
      <c r="E19" s="12">
        <v>283</v>
      </c>
      <c r="F19" s="12">
        <v>277</v>
      </c>
      <c r="G19" s="12">
        <v>247</v>
      </c>
      <c r="H19" s="12">
        <v>258</v>
      </c>
      <c r="I19" s="12">
        <v>288</v>
      </c>
      <c r="J19" s="12">
        <v>278</v>
      </c>
      <c r="K19" s="12">
        <v>271</v>
      </c>
      <c r="L19" s="75">
        <v>279</v>
      </c>
      <c r="M19" s="75">
        <v>319</v>
      </c>
      <c r="N19" s="24"/>
      <c r="O19" s="31">
        <v>283</v>
      </c>
      <c r="P19" s="12">
        <v>288</v>
      </c>
      <c r="Q19" s="75">
        <v>319</v>
      </c>
    </row>
    <row r="20" spans="1:17" x14ac:dyDescent="0.25">
      <c r="A20" s="5" t="s">
        <v>40</v>
      </c>
      <c r="B20" s="12">
        <v>199</v>
      </c>
      <c r="C20" s="12">
        <v>166</v>
      </c>
      <c r="D20" s="12">
        <v>165</v>
      </c>
      <c r="E20" s="12">
        <v>143</v>
      </c>
      <c r="F20" s="12">
        <v>169</v>
      </c>
      <c r="G20" s="12">
        <v>168</v>
      </c>
      <c r="H20" s="12">
        <v>186</v>
      </c>
      <c r="I20" s="12">
        <v>197</v>
      </c>
      <c r="J20" s="12">
        <v>156</v>
      </c>
      <c r="K20" s="12">
        <v>190</v>
      </c>
      <c r="L20" s="75">
        <v>196</v>
      </c>
      <c r="M20" s="75">
        <v>227</v>
      </c>
      <c r="N20" s="24"/>
      <c r="O20" s="31">
        <v>143</v>
      </c>
      <c r="P20" s="12">
        <v>197</v>
      </c>
      <c r="Q20" s="75">
        <v>227</v>
      </c>
    </row>
    <row r="21" spans="1:17" x14ac:dyDescent="0.25">
      <c r="A21" s="5" t="s">
        <v>41</v>
      </c>
      <c r="B21" s="12">
        <v>157</v>
      </c>
      <c r="C21" s="12">
        <v>161</v>
      </c>
      <c r="D21" s="12">
        <v>164</v>
      </c>
      <c r="E21" s="12">
        <v>180</v>
      </c>
      <c r="F21" s="12">
        <v>181</v>
      </c>
      <c r="G21" s="12">
        <v>187</v>
      </c>
      <c r="H21" s="12">
        <v>186</v>
      </c>
      <c r="I21" s="12">
        <v>181</v>
      </c>
      <c r="J21" s="12">
        <v>180</v>
      </c>
      <c r="K21" s="12">
        <v>156</v>
      </c>
      <c r="L21" s="75">
        <v>175</v>
      </c>
      <c r="M21" s="75">
        <v>173</v>
      </c>
      <c r="N21" s="24"/>
      <c r="O21" s="31">
        <v>180</v>
      </c>
      <c r="P21" s="12">
        <v>181</v>
      </c>
      <c r="Q21" s="75">
        <v>173</v>
      </c>
    </row>
    <row r="22" spans="1:17" x14ac:dyDescent="0.25">
      <c r="A22" s="5" t="s">
        <v>42</v>
      </c>
      <c r="B22" s="12">
        <v>27</v>
      </c>
      <c r="C22" s="12">
        <v>23</v>
      </c>
      <c r="D22" s="12">
        <v>21</v>
      </c>
      <c r="E22" s="12">
        <v>18</v>
      </c>
      <c r="F22" s="12">
        <v>16</v>
      </c>
      <c r="G22" s="12">
        <v>12</v>
      </c>
      <c r="H22" s="12">
        <v>11</v>
      </c>
      <c r="I22" s="12">
        <v>11</v>
      </c>
      <c r="J22" s="12">
        <v>10</v>
      </c>
      <c r="K22" s="12">
        <v>9</v>
      </c>
      <c r="L22" s="75">
        <v>9</v>
      </c>
      <c r="M22" s="75">
        <v>8</v>
      </c>
      <c r="N22" s="24"/>
      <c r="O22" s="31">
        <v>18</v>
      </c>
      <c r="P22" s="12">
        <v>11</v>
      </c>
      <c r="Q22" s="75">
        <v>8</v>
      </c>
    </row>
    <row r="23" spans="1:17" x14ac:dyDescent="0.25">
      <c r="A23" t="s">
        <v>43</v>
      </c>
      <c r="B23" s="62">
        <v>2565</v>
      </c>
      <c r="C23" s="62">
        <v>2396</v>
      </c>
      <c r="D23" s="62">
        <v>2455</v>
      </c>
      <c r="E23" s="62">
        <v>2405</v>
      </c>
      <c r="F23" s="62">
        <v>2577</v>
      </c>
      <c r="G23" s="62">
        <v>2336</v>
      </c>
      <c r="H23" s="62">
        <v>2318</v>
      </c>
      <c r="I23" s="62">
        <v>2365</v>
      </c>
      <c r="J23" s="62">
        <v>2530</v>
      </c>
      <c r="K23" s="62">
        <v>2394</v>
      </c>
      <c r="L23" s="76">
        <v>2432</v>
      </c>
      <c r="M23" s="76">
        <v>2602</v>
      </c>
      <c r="N23" s="24"/>
      <c r="O23" s="63">
        <v>2405</v>
      </c>
      <c r="P23" s="62">
        <v>2365</v>
      </c>
      <c r="Q23" s="76">
        <v>2602</v>
      </c>
    </row>
    <row r="24" spans="1:17" x14ac:dyDescent="0.25">
      <c r="A24" s="5" t="s">
        <v>44</v>
      </c>
      <c r="B24" s="12">
        <v>2485</v>
      </c>
      <c r="C24" s="12">
        <v>2065</v>
      </c>
      <c r="D24" s="12">
        <v>2022</v>
      </c>
      <c r="E24" s="12">
        <v>1956</v>
      </c>
      <c r="F24" s="12">
        <v>2296</v>
      </c>
      <c r="G24" s="12">
        <v>2176</v>
      </c>
      <c r="H24" s="12">
        <v>2148</v>
      </c>
      <c r="I24" s="12">
        <v>2081</v>
      </c>
      <c r="J24" s="12">
        <v>2244</v>
      </c>
      <c r="K24" s="12">
        <v>2068</v>
      </c>
      <c r="L24" s="75">
        <v>1959</v>
      </c>
      <c r="M24" s="75">
        <v>1859</v>
      </c>
      <c r="N24" s="24"/>
      <c r="O24" s="31">
        <v>1956</v>
      </c>
      <c r="P24" s="12">
        <v>2081</v>
      </c>
      <c r="Q24" s="75">
        <v>1859</v>
      </c>
    </row>
    <row r="25" spans="1:17" x14ac:dyDescent="0.25">
      <c r="A25" s="5" t="s">
        <v>45</v>
      </c>
      <c r="B25" s="12">
        <v>1078</v>
      </c>
      <c r="C25" s="12">
        <v>1107</v>
      </c>
      <c r="D25" s="12">
        <v>1122</v>
      </c>
      <c r="E25" s="12">
        <v>1099</v>
      </c>
      <c r="F25" s="12">
        <v>1090</v>
      </c>
      <c r="G25" s="12">
        <v>1298</v>
      </c>
      <c r="H25" s="12">
        <v>1270</v>
      </c>
      <c r="I25" s="12">
        <v>1263</v>
      </c>
      <c r="J25" s="12">
        <v>1393</v>
      </c>
      <c r="K25" s="12">
        <v>1473</v>
      </c>
      <c r="L25" s="75">
        <v>1427</v>
      </c>
      <c r="M25" s="75">
        <v>1400</v>
      </c>
      <c r="N25" s="24"/>
      <c r="O25" s="31">
        <v>1099</v>
      </c>
      <c r="P25" s="12">
        <v>1263</v>
      </c>
      <c r="Q25" s="75">
        <v>1400</v>
      </c>
    </row>
    <row r="26" spans="1:17" x14ac:dyDescent="0.25">
      <c r="A26" s="5" t="s">
        <v>46</v>
      </c>
      <c r="B26" s="12">
        <v>20</v>
      </c>
      <c r="C26" s="12">
        <v>18</v>
      </c>
      <c r="D26" s="12">
        <v>15</v>
      </c>
      <c r="E26" s="12">
        <v>12</v>
      </c>
      <c r="F26" s="12">
        <v>10</v>
      </c>
      <c r="G26" s="12">
        <v>7</v>
      </c>
      <c r="H26" s="12">
        <v>11</v>
      </c>
      <c r="I26" s="12">
        <v>12</v>
      </c>
      <c r="J26" s="12">
        <v>11</v>
      </c>
      <c r="K26" s="12">
        <v>13</v>
      </c>
      <c r="L26" s="75">
        <v>12</v>
      </c>
      <c r="M26" s="75">
        <v>11</v>
      </c>
      <c r="N26" s="24"/>
      <c r="O26" s="31">
        <v>12</v>
      </c>
      <c r="P26" s="12">
        <v>12</v>
      </c>
      <c r="Q26" s="75">
        <v>11</v>
      </c>
    </row>
    <row r="27" spans="1:17" x14ac:dyDescent="0.25">
      <c r="A27" s="5" t="s">
        <v>47</v>
      </c>
      <c r="B27" s="12">
        <v>18</v>
      </c>
      <c r="C27" s="12">
        <v>18</v>
      </c>
      <c r="D27" s="12">
        <v>18</v>
      </c>
      <c r="E27" s="12">
        <v>16</v>
      </c>
      <c r="F27" s="12">
        <v>16</v>
      </c>
      <c r="G27" s="12">
        <v>15</v>
      </c>
      <c r="H27" s="12">
        <v>16</v>
      </c>
      <c r="I27" s="12">
        <v>15</v>
      </c>
      <c r="J27" s="12">
        <v>15</v>
      </c>
      <c r="K27" s="12">
        <v>15</v>
      </c>
      <c r="L27" s="75">
        <v>15</v>
      </c>
      <c r="M27" s="75">
        <v>14</v>
      </c>
      <c r="N27" s="24"/>
      <c r="O27" s="31">
        <v>16</v>
      </c>
      <c r="P27" s="12">
        <v>15</v>
      </c>
      <c r="Q27" s="75">
        <v>14</v>
      </c>
    </row>
    <row r="28" spans="1:17" x14ac:dyDescent="0.25">
      <c r="A28" s="5" t="s">
        <v>34</v>
      </c>
      <c r="B28" s="11">
        <v>17</v>
      </c>
      <c r="C28" s="11">
        <v>14</v>
      </c>
      <c r="D28" s="11">
        <v>13</v>
      </c>
      <c r="E28" s="11">
        <v>0</v>
      </c>
      <c r="F28" s="11">
        <v>0</v>
      </c>
      <c r="G28" s="11">
        <v>0</v>
      </c>
      <c r="H28" s="11">
        <v>0</v>
      </c>
      <c r="I28" s="11">
        <v>0</v>
      </c>
      <c r="J28" s="11">
        <v>0</v>
      </c>
      <c r="K28" s="11">
        <v>0</v>
      </c>
      <c r="L28" s="44">
        <v>0</v>
      </c>
      <c r="M28" s="44">
        <v>0</v>
      </c>
      <c r="N28" s="24"/>
      <c r="O28" s="32">
        <v>0</v>
      </c>
      <c r="P28" s="11">
        <v>0</v>
      </c>
      <c r="Q28" s="44">
        <v>0</v>
      </c>
    </row>
    <row r="29" spans="1:17" x14ac:dyDescent="0.25">
      <c r="A29" s="5" t="s">
        <v>48</v>
      </c>
      <c r="B29" s="17">
        <v>181</v>
      </c>
      <c r="C29" s="17">
        <v>172</v>
      </c>
      <c r="D29" s="17">
        <v>154</v>
      </c>
      <c r="E29" s="17">
        <v>162</v>
      </c>
      <c r="F29" s="17">
        <v>160</v>
      </c>
      <c r="G29" s="17">
        <v>147</v>
      </c>
      <c r="H29" s="17">
        <v>141</v>
      </c>
      <c r="I29" s="17">
        <v>151</v>
      </c>
      <c r="J29" s="17">
        <v>148</v>
      </c>
      <c r="K29" s="17">
        <v>143</v>
      </c>
      <c r="L29" s="78">
        <v>148</v>
      </c>
      <c r="M29" s="78">
        <v>155</v>
      </c>
      <c r="N29" s="24"/>
      <c r="O29" s="53">
        <v>162</v>
      </c>
      <c r="P29" s="17">
        <v>151</v>
      </c>
      <c r="Q29" s="78">
        <v>155</v>
      </c>
    </row>
    <row r="30" spans="1:17" x14ac:dyDescent="0.25">
      <c r="A30" s="3" t="s">
        <v>49</v>
      </c>
      <c r="B30" s="15">
        <v>6364</v>
      </c>
      <c r="C30" s="15">
        <v>5790</v>
      </c>
      <c r="D30" s="15">
        <v>5799</v>
      </c>
      <c r="E30" s="15">
        <v>5650</v>
      </c>
      <c r="F30" s="15">
        <v>6149</v>
      </c>
      <c r="G30" s="15">
        <v>5979</v>
      </c>
      <c r="H30" s="15">
        <v>5904</v>
      </c>
      <c r="I30" s="15">
        <v>5887</v>
      </c>
      <c r="J30" s="15">
        <v>6341</v>
      </c>
      <c r="K30" s="15">
        <v>6106</v>
      </c>
      <c r="L30" s="79">
        <v>5993</v>
      </c>
      <c r="M30" s="79">
        <v>6041</v>
      </c>
      <c r="N30" s="24"/>
      <c r="O30" s="56">
        <v>5650</v>
      </c>
      <c r="P30" s="15">
        <v>5887</v>
      </c>
      <c r="Q30" s="79">
        <v>6041</v>
      </c>
    </row>
    <row r="31" spans="1:17" x14ac:dyDescent="0.25">
      <c r="B31" s="12"/>
      <c r="C31" s="12"/>
      <c r="D31" s="12"/>
      <c r="E31" s="12"/>
      <c r="F31" s="12"/>
      <c r="G31" s="12"/>
      <c r="H31" s="12"/>
      <c r="I31" s="12"/>
      <c r="J31" s="12"/>
      <c r="K31" s="12"/>
      <c r="L31" s="75"/>
      <c r="M31" s="75"/>
      <c r="N31" s="24"/>
      <c r="O31" s="31"/>
      <c r="P31" s="12"/>
      <c r="Q31" s="75"/>
    </row>
    <row r="32" spans="1:17" x14ac:dyDescent="0.25">
      <c r="A32" t="s">
        <v>50</v>
      </c>
      <c r="B32" s="12"/>
      <c r="C32" s="12"/>
      <c r="D32" s="12"/>
      <c r="E32" s="12"/>
      <c r="F32" s="12"/>
      <c r="G32" s="12"/>
      <c r="H32" s="12"/>
      <c r="I32" s="12"/>
      <c r="J32" s="12"/>
      <c r="K32" s="12"/>
      <c r="L32" s="75"/>
      <c r="M32" s="75"/>
      <c r="N32" s="24"/>
      <c r="O32" s="31"/>
      <c r="P32" s="12"/>
      <c r="Q32" s="75"/>
    </row>
    <row r="33" spans="1:19" x14ac:dyDescent="0.25">
      <c r="A33" s="8" t="s">
        <v>51</v>
      </c>
      <c r="B33" s="12">
        <v>0</v>
      </c>
      <c r="C33" s="12">
        <v>0</v>
      </c>
      <c r="D33" s="12">
        <v>0</v>
      </c>
      <c r="E33" s="12">
        <v>0</v>
      </c>
      <c r="F33" s="12">
        <v>0</v>
      </c>
      <c r="G33" s="12">
        <v>0</v>
      </c>
      <c r="H33" s="12">
        <v>0</v>
      </c>
      <c r="I33" s="12">
        <v>0</v>
      </c>
      <c r="J33" s="12">
        <v>0</v>
      </c>
      <c r="K33" s="12">
        <v>0</v>
      </c>
      <c r="L33" s="75">
        <v>0</v>
      </c>
      <c r="M33" s="75">
        <v>0</v>
      </c>
      <c r="N33" s="24"/>
      <c r="O33" s="31">
        <v>0</v>
      </c>
      <c r="P33" s="12">
        <v>0</v>
      </c>
      <c r="Q33" s="75">
        <v>0</v>
      </c>
    </row>
    <row r="34" spans="1:19" x14ac:dyDescent="0.25">
      <c r="A34" s="8" t="s">
        <v>52</v>
      </c>
      <c r="B34" s="12">
        <v>1</v>
      </c>
      <c r="C34" s="12">
        <v>1</v>
      </c>
      <c r="D34" s="12">
        <v>1</v>
      </c>
      <c r="E34" s="12">
        <v>1</v>
      </c>
      <c r="F34" s="12">
        <v>1</v>
      </c>
      <c r="G34" s="12">
        <v>1</v>
      </c>
      <c r="H34" s="12">
        <v>1</v>
      </c>
      <c r="I34" s="12">
        <v>1</v>
      </c>
      <c r="J34" s="12">
        <v>1</v>
      </c>
      <c r="K34" s="12">
        <v>1</v>
      </c>
      <c r="L34" s="75">
        <v>1</v>
      </c>
      <c r="M34" s="75">
        <v>1</v>
      </c>
      <c r="N34" s="24"/>
      <c r="O34" s="31">
        <v>1</v>
      </c>
      <c r="P34" s="12">
        <v>1</v>
      </c>
      <c r="Q34" s="75">
        <v>1</v>
      </c>
    </row>
    <row r="35" spans="1:19" x14ac:dyDescent="0.25">
      <c r="A35" s="5" t="s">
        <v>53</v>
      </c>
      <c r="B35" s="12">
        <v>583</v>
      </c>
      <c r="C35" s="12">
        <v>592</v>
      </c>
      <c r="D35" s="12">
        <v>602</v>
      </c>
      <c r="E35" s="12">
        <v>606</v>
      </c>
      <c r="F35" s="12">
        <v>606</v>
      </c>
      <c r="G35" s="12">
        <v>616</v>
      </c>
      <c r="H35" s="12">
        <v>624</v>
      </c>
      <c r="I35" s="12">
        <v>635</v>
      </c>
      <c r="J35" s="12">
        <v>638</v>
      </c>
      <c r="K35" s="12">
        <v>642</v>
      </c>
      <c r="L35" s="75">
        <v>650</v>
      </c>
      <c r="M35" s="75">
        <v>658</v>
      </c>
      <c r="N35" s="24"/>
      <c r="O35" s="31">
        <v>606</v>
      </c>
      <c r="P35" s="12">
        <v>635</v>
      </c>
      <c r="Q35" s="75">
        <v>658</v>
      </c>
    </row>
    <row r="36" spans="1:19" x14ac:dyDescent="0.25">
      <c r="A36" s="5" t="s">
        <v>54</v>
      </c>
      <c r="B36" s="12">
        <v>-36</v>
      </c>
      <c r="C36" s="12">
        <v>-53</v>
      </c>
      <c r="D36" s="12">
        <v>-65</v>
      </c>
      <c r="E36" s="12">
        <v>-86</v>
      </c>
      <c r="F36" s="12">
        <v>-86</v>
      </c>
      <c r="G36" s="12">
        <v>-86</v>
      </c>
      <c r="H36" s="12">
        <v>-86</v>
      </c>
      <c r="I36" s="12">
        <v>-86</v>
      </c>
      <c r="J36" s="12">
        <v>-86</v>
      </c>
      <c r="K36" s="12">
        <v>-86</v>
      </c>
      <c r="L36" s="75">
        <v>-86</v>
      </c>
      <c r="M36" s="75">
        <v>-86</v>
      </c>
      <c r="N36" s="24"/>
      <c r="O36" s="31">
        <v>-86</v>
      </c>
      <c r="P36" s="12">
        <v>-86</v>
      </c>
      <c r="Q36" s="75">
        <v>-86</v>
      </c>
      <c r="S36" s="42"/>
    </row>
    <row r="37" spans="1:19" x14ac:dyDescent="0.25">
      <c r="A37" s="5" t="s">
        <v>55</v>
      </c>
      <c r="B37" s="12">
        <v>-5</v>
      </c>
      <c r="C37" s="12">
        <v>-9</v>
      </c>
      <c r="D37" s="12">
        <v>-15</v>
      </c>
      <c r="E37" s="12">
        <v>-28</v>
      </c>
      <c r="F37" s="12">
        <v>-33</v>
      </c>
      <c r="G37" s="12">
        <v>-35</v>
      </c>
      <c r="H37" s="12">
        <v>-33</v>
      </c>
      <c r="I37" s="12">
        <v>-47</v>
      </c>
      <c r="J37" s="12">
        <v>-45</v>
      </c>
      <c r="K37" s="12">
        <v>-46</v>
      </c>
      <c r="L37" s="75">
        <v>-47</v>
      </c>
      <c r="M37" s="75">
        <v>-42</v>
      </c>
      <c r="N37" s="24"/>
      <c r="O37" s="31">
        <v>-28</v>
      </c>
      <c r="P37" s="12">
        <v>-47</v>
      </c>
      <c r="Q37" s="75">
        <v>-42</v>
      </c>
    </row>
    <row r="38" spans="1:19" x14ac:dyDescent="0.25">
      <c r="A38" s="5" t="s">
        <v>56</v>
      </c>
      <c r="B38" s="14">
        <v>1292</v>
      </c>
      <c r="C38" s="14">
        <v>1311</v>
      </c>
      <c r="D38" s="14">
        <v>1318</v>
      </c>
      <c r="E38" s="14">
        <v>1250</v>
      </c>
      <c r="F38" s="14">
        <v>1211</v>
      </c>
      <c r="G38" s="14">
        <v>1196</v>
      </c>
      <c r="H38" s="14">
        <v>1175</v>
      </c>
      <c r="I38" s="14">
        <v>1138</v>
      </c>
      <c r="J38" s="14">
        <v>1117</v>
      </c>
      <c r="K38" s="14">
        <v>1114</v>
      </c>
      <c r="L38" s="80">
        <v>1107</v>
      </c>
      <c r="M38" s="80">
        <v>1020</v>
      </c>
      <c r="N38" s="24"/>
      <c r="O38" s="36">
        <v>1250</v>
      </c>
      <c r="P38" s="14">
        <v>1138</v>
      </c>
      <c r="Q38" s="80">
        <v>1020</v>
      </c>
    </row>
    <row r="39" spans="1:19" x14ac:dyDescent="0.25">
      <c r="A39" s="3" t="s">
        <v>57</v>
      </c>
      <c r="B39" s="12">
        <v>1835</v>
      </c>
      <c r="C39" s="12">
        <v>1842</v>
      </c>
      <c r="D39" s="12">
        <v>1841</v>
      </c>
      <c r="E39" s="12">
        <v>1743</v>
      </c>
      <c r="F39" s="12">
        <v>1699</v>
      </c>
      <c r="G39" s="12">
        <v>1692</v>
      </c>
      <c r="H39" s="12">
        <v>1681</v>
      </c>
      <c r="I39" s="12">
        <v>1641</v>
      </c>
      <c r="J39" s="12">
        <v>1625</v>
      </c>
      <c r="K39" s="12">
        <v>1625</v>
      </c>
      <c r="L39" s="75">
        <v>1625</v>
      </c>
      <c r="M39" s="75">
        <v>1551</v>
      </c>
      <c r="N39" s="24"/>
      <c r="O39" s="31">
        <v>1743</v>
      </c>
      <c r="P39" s="12">
        <v>1641</v>
      </c>
      <c r="Q39" s="75">
        <v>1551</v>
      </c>
    </row>
    <row r="40" spans="1:19" x14ac:dyDescent="0.25">
      <c r="A40" s="5" t="s">
        <v>58</v>
      </c>
      <c r="B40" s="14">
        <v>0</v>
      </c>
      <c r="C40" s="14">
        <v>3</v>
      </c>
      <c r="D40" s="14">
        <v>1</v>
      </c>
      <c r="E40" s="14">
        <v>1</v>
      </c>
      <c r="F40" s="14">
        <v>0</v>
      </c>
      <c r="G40" s="14">
        <v>0</v>
      </c>
      <c r="H40" s="14">
        <v>0</v>
      </c>
      <c r="I40" s="14">
        <v>0</v>
      </c>
      <c r="J40" s="14">
        <v>0</v>
      </c>
      <c r="K40" s="14">
        <v>0</v>
      </c>
      <c r="L40" s="80">
        <v>-1</v>
      </c>
      <c r="M40" s="80">
        <v>3</v>
      </c>
      <c r="N40" s="24"/>
      <c r="O40" s="36">
        <v>1</v>
      </c>
      <c r="P40" s="14">
        <v>0</v>
      </c>
      <c r="Q40" s="80">
        <v>3</v>
      </c>
    </row>
    <row r="41" spans="1:19" x14ac:dyDescent="0.25">
      <c r="A41" t="s">
        <v>59</v>
      </c>
      <c r="B41" s="12">
        <v>1835</v>
      </c>
      <c r="C41" s="12">
        <v>1845</v>
      </c>
      <c r="D41" s="12">
        <v>1842</v>
      </c>
      <c r="E41" s="12">
        <v>1744</v>
      </c>
      <c r="F41" s="12">
        <v>1699</v>
      </c>
      <c r="G41" s="12">
        <v>1692</v>
      </c>
      <c r="H41" s="12">
        <v>1681</v>
      </c>
      <c r="I41" s="12">
        <v>1641</v>
      </c>
      <c r="J41" s="12">
        <v>1625</v>
      </c>
      <c r="K41" s="12">
        <v>1625</v>
      </c>
      <c r="L41" s="75">
        <v>1624</v>
      </c>
      <c r="M41" s="75">
        <v>1554</v>
      </c>
      <c r="N41" s="24"/>
      <c r="O41" s="31">
        <v>1744</v>
      </c>
      <c r="P41" s="12">
        <v>1641</v>
      </c>
      <c r="Q41" s="75">
        <v>1554</v>
      </c>
    </row>
    <row r="42" spans="1:19" ht="15.75" thickBot="1" x14ac:dyDescent="0.3">
      <c r="A42" t="s">
        <v>60</v>
      </c>
      <c r="B42" s="27">
        <v>8199</v>
      </c>
      <c r="C42" s="27">
        <v>7635</v>
      </c>
      <c r="D42" s="27">
        <v>7641</v>
      </c>
      <c r="E42" s="27">
        <v>7394</v>
      </c>
      <c r="F42" s="27">
        <v>7848</v>
      </c>
      <c r="G42" s="27">
        <v>7671</v>
      </c>
      <c r="H42" s="27">
        <v>7585</v>
      </c>
      <c r="I42" s="27">
        <v>7528</v>
      </c>
      <c r="J42" s="27">
        <v>7966</v>
      </c>
      <c r="K42" s="27">
        <v>7731</v>
      </c>
      <c r="L42" s="77">
        <v>7617</v>
      </c>
      <c r="M42" s="77">
        <v>7595</v>
      </c>
      <c r="N42" s="24"/>
      <c r="O42" s="55">
        <v>7394</v>
      </c>
      <c r="P42" s="27">
        <v>7528</v>
      </c>
      <c r="Q42" s="77">
        <v>7595</v>
      </c>
    </row>
    <row r="43" spans="1:19" ht="15.75" thickTop="1" x14ac:dyDescent="0.25">
      <c r="B43"/>
      <c r="C43"/>
      <c r="D43"/>
      <c r="E43"/>
      <c r="F43"/>
      <c r="G43"/>
      <c r="H43"/>
      <c r="I43"/>
      <c r="J43"/>
      <c r="K43"/>
      <c r="L43"/>
      <c r="M43"/>
      <c r="N43" s="24"/>
    </row>
    <row r="44" spans="1:19" x14ac:dyDescent="0.25">
      <c r="B44"/>
      <c r="C44"/>
      <c r="D44"/>
      <c r="E44"/>
      <c r="F44"/>
      <c r="G44"/>
      <c r="H44"/>
      <c r="I44"/>
      <c r="J44"/>
      <c r="K44"/>
      <c r="L44"/>
      <c r="M44"/>
    </row>
    <row r="45" spans="1:19" x14ac:dyDescent="0.25">
      <c r="A45" s="90" t="s">
        <v>135</v>
      </c>
      <c r="B45" s="90"/>
      <c r="C45" s="90"/>
      <c r="D45" s="90"/>
      <c r="E45" s="90"/>
      <c r="F45" s="90"/>
      <c r="G45" s="90"/>
      <c r="H45" s="90"/>
      <c r="I45" s="90"/>
      <c r="J45" s="90"/>
      <c r="K45" s="90"/>
      <c r="L45" s="90"/>
      <c r="M45" s="90"/>
      <c r="N45" s="90"/>
      <c r="O45" s="90"/>
      <c r="P45" s="90"/>
      <c r="Q45" s="90"/>
    </row>
    <row r="46" spans="1:19" x14ac:dyDescent="0.25">
      <c r="A46" s="90"/>
      <c r="B46" s="90"/>
      <c r="C46" s="90"/>
      <c r="D46" s="90"/>
      <c r="E46" s="90"/>
      <c r="F46" s="90"/>
      <c r="G46" s="90"/>
      <c r="H46" s="90"/>
      <c r="I46" s="90"/>
      <c r="J46" s="90"/>
      <c r="K46" s="90"/>
      <c r="L46" s="90"/>
      <c r="M46" s="90"/>
      <c r="N46" s="90"/>
      <c r="O46" s="90"/>
      <c r="P46" s="90"/>
      <c r="Q46" s="90"/>
    </row>
  </sheetData>
  <mergeCells count="2">
    <mergeCell ref="A45:Q45"/>
    <mergeCell ref="A46:Q46"/>
  </mergeCells>
  <pageMargins left="0.7" right="0.7" top="0.75" bottom="0.75" header="0.3" footer="0.3"/>
  <pageSetup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6CB1E-B6FB-42E5-8B13-79068C413532}">
  <sheetPr>
    <pageSetUpPr fitToPage="1"/>
  </sheetPr>
  <dimension ref="A1:T47"/>
  <sheetViews>
    <sheetView showGridLines="0" view="pageBreakPreview" zoomScale="80" zoomScaleNormal="70" zoomScaleSheetLayoutView="80" workbookViewId="0">
      <pane xSplit="1" ySplit="2" topLeftCell="B3" activePane="bottomRight" state="frozen"/>
      <selection pane="topRight" sqref="A1:R36"/>
      <selection pane="bottomLeft" sqref="A1:R36"/>
      <selection pane="bottomRight"/>
    </sheetView>
  </sheetViews>
  <sheetFormatPr defaultRowHeight="15" x14ac:dyDescent="0.25"/>
  <cols>
    <col min="1" max="1" width="92.7109375" customWidth="1"/>
    <col min="2" max="13" width="11.42578125" style="4" customWidth="1"/>
    <col min="14" max="14" width="1.28515625" customWidth="1"/>
    <col min="15" max="17" width="11.140625" customWidth="1"/>
  </cols>
  <sheetData>
    <row r="1" spans="1:20" ht="17.25" x14ac:dyDescent="0.25">
      <c r="A1" s="1" t="s">
        <v>61</v>
      </c>
      <c r="B1" s="2"/>
      <c r="C1" s="2"/>
      <c r="D1" s="2"/>
      <c r="E1" s="2"/>
      <c r="F1" s="2"/>
      <c r="G1" s="2"/>
      <c r="H1" s="2"/>
      <c r="I1" s="2"/>
      <c r="J1" s="2"/>
      <c r="K1" s="2"/>
      <c r="L1" s="2"/>
      <c r="M1" s="2"/>
      <c r="N1" s="1"/>
      <c r="O1" s="1"/>
      <c r="P1" s="1"/>
      <c r="Q1" s="1"/>
    </row>
    <row r="2" spans="1:20" x14ac:dyDescent="0.25">
      <c r="A2" s="1" t="s">
        <v>0</v>
      </c>
      <c r="B2" s="2" t="s">
        <v>1</v>
      </c>
      <c r="C2" s="2" t="s">
        <v>2</v>
      </c>
      <c r="D2" s="2" t="s">
        <v>3</v>
      </c>
      <c r="E2" s="2" t="s">
        <v>4</v>
      </c>
      <c r="F2" s="2" t="s">
        <v>5</v>
      </c>
      <c r="G2" s="2" t="s">
        <v>6</v>
      </c>
      <c r="H2" s="2" t="s">
        <v>117</v>
      </c>
      <c r="I2" s="2" t="s">
        <v>120</v>
      </c>
      <c r="J2" s="2" t="s">
        <v>142</v>
      </c>
      <c r="K2" s="2" t="s">
        <v>146</v>
      </c>
      <c r="L2" s="2" t="s">
        <v>150</v>
      </c>
      <c r="M2" s="2" t="s">
        <v>152</v>
      </c>
      <c r="N2" s="1"/>
      <c r="O2" s="2" t="s">
        <v>7</v>
      </c>
      <c r="P2" s="2" t="s">
        <v>121</v>
      </c>
      <c r="Q2" s="2" t="s">
        <v>153</v>
      </c>
      <c r="S2" s="2"/>
    </row>
    <row r="3" spans="1:20" x14ac:dyDescent="0.25">
      <c r="A3" s="3" t="s">
        <v>62</v>
      </c>
      <c r="B3" s="16"/>
      <c r="C3" s="16"/>
      <c r="D3" s="16"/>
      <c r="E3" s="16"/>
      <c r="F3" s="16"/>
      <c r="G3" s="16"/>
      <c r="H3" s="16"/>
      <c r="I3" s="16"/>
      <c r="J3" s="16"/>
      <c r="K3" s="16"/>
      <c r="L3" s="16"/>
      <c r="M3" s="16"/>
      <c r="N3" s="16"/>
      <c r="O3" s="16"/>
      <c r="P3" s="16"/>
      <c r="Q3" s="16"/>
    </row>
    <row r="4" spans="1:20" x14ac:dyDescent="0.25">
      <c r="A4" s="5" t="s">
        <v>119</v>
      </c>
      <c r="B4" s="30">
        <v>67</v>
      </c>
      <c r="C4" s="30">
        <v>22</v>
      </c>
      <c r="D4" s="30">
        <v>8</v>
      </c>
      <c r="E4" s="30">
        <v>-67</v>
      </c>
      <c r="F4" s="30">
        <v>-39</v>
      </c>
      <c r="G4" s="30">
        <v>-14</v>
      </c>
      <c r="H4" s="30">
        <v>-20</v>
      </c>
      <c r="I4" s="30">
        <v>-37</v>
      </c>
      <c r="J4" s="30">
        <v>-20</v>
      </c>
      <c r="K4" s="30">
        <v>-2</v>
      </c>
      <c r="L4" s="82">
        <v>-7</v>
      </c>
      <c r="M4" s="82">
        <v>-86</v>
      </c>
      <c r="N4" s="16"/>
      <c r="O4" s="30">
        <v>30</v>
      </c>
      <c r="P4" s="30">
        <v>-110</v>
      </c>
      <c r="Q4" s="30">
        <v>-115</v>
      </c>
      <c r="R4" s="41"/>
      <c r="S4" s="41"/>
      <c r="T4" s="41"/>
    </row>
    <row r="5" spans="1:20" x14ac:dyDescent="0.25">
      <c r="A5" s="6" t="s">
        <v>63</v>
      </c>
      <c r="B5" s="16"/>
      <c r="C5" s="16"/>
      <c r="D5" s="16"/>
      <c r="E5" s="16"/>
      <c r="F5" s="16"/>
      <c r="G5" s="16"/>
      <c r="H5" s="16"/>
      <c r="I5" s="16"/>
      <c r="J5" s="16"/>
      <c r="K5" s="16"/>
      <c r="L5" s="48"/>
      <c r="M5" s="48">
        <v>0</v>
      </c>
      <c r="N5" s="16"/>
      <c r="O5" s="16"/>
      <c r="P5" s="16"/>
      <c r="Q5" s="16"/>
      <c r="R5" s="41"/>
      <c r="S5" s="41"/>
      <c r="T5" s="41"/>
    </row>
    <row r="6" spans="1:20" x14ac:dyDescent="0.25">
      <c r="A6" s="7" t="s">
        <v>64</v>
      </c>
      <c r="B6" s="16">
        <v>74</v>
      </c>
      <c r="C6" s="16">
        <v>73</v>
      </c>
      <c r="D6" s="16">
        <v>77</v>
      </c>
      <c r="E6" s="16">
        <v>80</v>
      </c>
      <c r="F6" s="16">
        <v>78</v>
      </c>
      <c r="G6" s="16">
        <v>74</v>
      </c>
      <c r="H6" s="16">
        <v>76</v>
      </c>
      <c r="I6" s="16">
        <v>91</v>
      </c>
      <c r="J6" s="16">
        <v>80</v>
      </c>
      <c r="K6" s="16">
        <v>81</v>
      </c>
      <c r="L6" s="48">
        <v>81</v>
      </c>
      <c r="M6" s="48">
        <v>79</v>
      </c>
      <c r="N6" s="16"/>
      <c r="O6" s="16">
        <v>304</v>
      </c>
      <c r="P6" s="16">
        <v>319</v>
      </c>
      <c r="Q6" s="16">
        <v>321</v>
      </c>
      <c r="R6" s="41"/>
      <c r="S6" s="41"/>
      <c r="T6" s="41"/>
    </row>
    <row r="7" spans="1:20" x14ac:dyDescent="0.25">
      <c r="A7" s="7" t="s">
        <v>65</v>
      </c>
      <c r="B7" s="16">
        <v>12</v>
      </c>
      <c r="C7" s="16">
        <v>11</v>
      </c>
      <c r="D7" s="16">
        <v>10</v>
      </c>
      <c r="E7" s="16">
        <v>5</v>
      </c>
      <c r="F7" s="16">
        <v>6</v>
      </c>
      <c r="G7" s="16">
        <v>10</v>
      </c>
      <c r="H7" s="16">
        <v>11</v>
      </c>
      <c r="I7" s="16">
        <v>12</v>
      </c>
      <c r="J7" s="16">
        <v>7</v>
      </c>
      <c r="K7" s="16">
        <v>11</v>
      </c>
      <c r="L7" s="48">
        <v>10</v>
      </c>
      <c r="M7" s="48">
        <v>15</v>
      </c>
      <c r="N7" s="16"/>
      <c r="O7" s="16">
        <v>38</v>
      </c>
      <c r="P7" s="16">
        <v>39</v>
      </c>
      <c r="Q7" s="16">
        <v>43</v>
      </c>
      <c r="R7" s="41"/>
      <c r="S7" s="41"/>
      <c r="T7" s="41"/>
    </row>
    <row r="8" spans="1:20" x14ac:dyDescent="0.25">
      <c r="A8" s="7" t="s">
        <v>157</v>
      </c>
      <c r="B8" s="16">
        <v>-5</v>
      </c>
      <c r="C8" s="48">
        <v>-4</v>
      </c>
      <c r="D8" s="48">
        <v>0</v>
      </c>
      <c r="E8" s="48">
        <v>0</v>
      </c>
      <c r="F8" s="48">
        <v>-7</v>
      </c>
      <c r="G8" s="48">
        <v>0</v>
      </c>
      <c r="H8" s="48">
        <v>0</v>
      </c>
      <c r="I8" s="48">
        <v>0</v>
      </c>
      <c r="J8" s="48">
        <v>-1</v>
      </c>
      <c r="K8" s="48">
        <v>0</v>
      </c>
      <c r="L8" s="48">
        <v>0</v>
      </c>
      <c r="M8" s="48">
        <v>-3</v>
      </c>
      <c r="N8" s="16"/>
      <c r="O8" s="16">
        <v>-9</v>
      </c>
      <c r="P8" s="16">
        <v>-7</v>
      </c>
      <c r="Q8" s="16">
        <v>-4</v>
      </c>
      <c r="R8" s="41"/>
      <c r="S8" s="41"/>
      <c r="T8" s="41"/>
    </row>
    <row r="9" spans="1:20" x14ac:dyDescent="0.25">
      <c r="A9" s="7" t="s">
        <v>66</v>
      </c>
      <c r="B9" s="48">
        <v>0</v>
      </c>
      <c r="C9" s="48">
        <v>0</v>
      </c>
      <c r="D9" s="48">
        <v>0</v>
      </c>
      <c r="E9" s="48">
        <v>25</v>
      </c>
      <c r="F9" s="48">
        <v>21</v>
      </c>
      <c r="G9" s="48">
        <v>0</v>
      </c>
      <c r="H9" s="48">
        <v>7</v>
      </c>
      <c r="I9" s="48">
        <v>15</v>
      </c>
      <c r="J9" s="48">
        <v>0</v>
      </c>
      <c r="K9" s="48">
        <v>1</v>
      </c>
      <c r="L9" s="48">
        <v>23</v>
      </c>
      <c r="M9" s="48">
        <v>1</v>
      </c>
      <c r="N9" s="16"/>
      <c r="O9" s="16">
        <v>25</v>
      </c>
      <c r="P9" s="16">
        <v>43</v>
      </c>
      <c r="Q9" s="16">
        <v>25</v>
      </c>
      <c r="R9" s="41"/>
      <c r="S9" s="41"/>
      <c r="T9" s="41"/>
    </row>
    <row r="10" spans="1:20" x14ac:dyDescent="0.25">
      <c r="A10" s="7" t="s">
        <v>67</v>
      </c>
      <c r="B10" s="16">
        <v>-7</v>
      </c>
      <c r="C10" s="16">
        <v>-7</v>
      </c>
      <c r="D10" s="16">
        <v>-8</v>
      </c>
      <c r="E10" s="16">
        <v>-7</v>
      </c>
      <c r="F10" s="16">
        <v>-3</v>
      </c>
      <c r="G10" s="16">
        <v>-4</v>
      </c>
      <c r="H10" s="16">
        <v>-4</v>
      </c>
      <c r="I10" s="16">
        <v>-4</v>
      </c>
      <c r="J10" s="16">
        <v>-5</v>
      </c>
      <c r="K10" s="16">
        <v>-5</v>
      </c>
      <c r="L10" s="48">
        <v>-5</v>
      </c>
      <c r="M10" s="48">
        <v>-5</v>
      </c>
      <c r="N10" s="16"/>
      <c r="O10" s="16">
        <v>-29</v>
      </c>
      <c r="P10" s="16">
        <v>-15</v>
      </c>
      <c r="Q10" s="16">
        <v>-20</v>
      </c>
      <c r="R10" s="41"/>
      <c r="S10" s="41"/>
      <c r="T10" s="41"/>
    </row>
    <row r="11" spans="1:20" x14ac:dyDescent="0.25">
      <c r="A11" s="7" t="s">
        <v>140</v>
      </c>
      <c r="B11" s="16">
        <v>2</v>
      </c>
      <c r="C11" s="16">
        <v>-1</v>
      </c>
      <c r="D11" s="16">
        <v>1</v>
      </c>
      <c r="E11" s="16">
        <v>-38</v>
      </c>
      <c r="F11" s="16">
        <v>0</v>
      </c>
      <c r="G11" s="16">
        <v>0</v>
      </c>
      <c r="H11" s="16">
        <v>0</v>
      </c>
      <c r="I11" s="16">
        <v>-49</v>
      </c>
      <c r="J11" s="16">
        <v>0</v>
      </c>
      <c r="K11" s="16">
        <v>0</v>
      </c>
      <c r="L11" s="48">
        <v>-3</v>
      </c>
      <c r="M11" s="37">
        <v>-53</v>
      </c>
      <c r="N11" s="37"/>
      <c r="O11" s="37">
        <v>-36</v>
      </c>
      <c r="P11" s="37">
        <v>-49</v>
      </c>
      <c r="Q11" s="37">
        <v>-56</v>
      </c>
      <c r="R11" s="41"/>
      <c r="S11" s="41"/>
      <c r="T11" s="41"/>
    </row>
    <row r="12" spans="1:20" x14ac:dyDescent="0.25">
      <c r="A12" s="7" t="s">
        <v>128</v>
      </c>
      <c r="B12" s="16">
        <v>21</v>
      </c>
      <c r="C12" s="16">
        <v>29</v>
      </c>
      <c r="D12" s="16">
        <v>33</v>
      </c>
      <c r="E12" s="16">
        <v>36</v>
      </c>
      <c r="F12" s="16">
        <v>7</v>
      </c>
      <c r="G12" s="16">
        <v>6</v>
      </c>
      <c r="H12" s="16">
        <v>6</v>
      </c>
      <c r="I12" s="16">
        <v>-12</v>
      </c>
      <c r="J12" s="16">
        <v>7</v>
      </c>
      <c r="K12" s="16">
        <v>3</v>
      </c>
      <c r="L12" s="48">
        <v>-5</v>
      </c>
      <c r="M12" s="37">
        <v>-7</v>
      </c>
      <c r="N12" s="37"/>
      <c r="O12" s="37">
        <v>119</v>
      </c>
      <c r="P12" s="37">
        <v>7</v>
      </c>
      <c r="Q12" s="37">
        <v>-2</v>
      </c>
      <c r="R12" s="41"/>
      <c r="S12" s="41"/>
      <c r="T12" s="41"/>
    </row>
    <row r="13" spans="1:20" x14ac:dyDescent="0.25">
      <c r="A13" s="7" t="s">
        <v>158</v>
      </c>
      <c r="B13" s="16">
        <v>0</v>
      </c>
      <c r="C13" s="16">
        <v>-3</v>
      </c>
      <c r="D13" s="16">
        <v>1</v>
      </c>
      <c r="E13" s="16">
        <v>1</v>
      </c>
      <c r="F13" s="16">
        <v>0</v>
      </c>
      <c r="G13" s="16">
        <v>2</v>
      </c>
      <c r="H13" s="16">
        <v>1</v>
      </c>
      <c r="I13" s="16">
        <v>0</v>
      </c>
      <c r="J13" s="16">
        <v>1</v>
      </c>
      <c r="K13" s="16">
        <v>0</v>
      </c>
      <c r="L13" s="48">
        <v>0</v>
      </c>
      <c r="M13" s="37">
        <v>2</v>
      </c>
      <c r="N13" s="37"/>
      <c r="O13" s="37">
        <v>-1</v>
      </c>
      <c r="P13" s="37">
        <v>3</v>
      </c>
      <c r="Q13" s="37">
        <v>3</v>
      </c>
      <c r="R13" s="41"/>
      <c r="S13" s="41"/>
      <c r="T13" s="41"/>
    </row>
    <row r="14" spans="1:20" x14ac:dyDescent="0.25">
      <c r="A14" s="7" t="s">
        <v>115</v>
      </c>
      <c r="B14" s="16">
        <v>0</v>
      </c>
      <c r="C14" s="16">
        <v>0</v>
      </c>
      <c r="D14" s="16">
        <v>0</v>
      </c>
      <c r="E14" s="16">
        <v>0</v>
      </c>
      <c r="F14" s="16">
        <v>0</v>
      </c>
      <c r="G14" s="16">
        <v>0</v>
      </c>
      <c r="H14" s="16">
        <v>0</v>
      </c>
      <c r="I14" s="16">
        <v>0</v>
      </c>
      <c r="J14" s="16">
        <v>0</v>
      </c>
      <c r="K14" s="16">
        <v>0</v>
      </c>
      <c r="L14" s="48">
        <v>0</v>
      </c>
      <c r="M14" s="37">
        <v>4</v>
      </c>
      <c r="N14" s="37"/>
      <c r="O14" s="37">
        <v>0</v>
      </c>
      <c r="P14" s="37">
        <v>0</v>
      </c>
      <c r="Q14" s="37">
        <v>4</v>
      </c>
      <c r="R14" s="41"/>
      <c r="S14" s="41"/>
      <c r="T14" s="41"/>
    </row>
    <row r="15" spans="1:20" x14ac:dyDescent="0.25">
      <c r="A15" s="7" t="s">
        <v>68</v>
      </c>
      <c r="B15" s="16">
        <v>3</v>
      </c>
      <c r="C15" s="16">
        <v>5</v>
      </c>
      <c r="D15" s="16">
        <v>3</v>
      </c>
      <c r="E15" s="16">
        <v>2</v>
      </c>
      <c r="F15" s="16">
        <v>2</v>
      </c>
      <c r="G15" s="16">
        <v>3</v>
      </c>
      <c r="H15" s="16">
        <v>0</v>
      </c>
      <c r="I15" s="16">
        <v>13</v>
      </c>
      <c r="J15" s="16">
        <v>1</v>
      </c>
      <c r="K15" s="16">
        <v>2</v>
      </c>
      <c r="L15" s="48">
        <v>1</v>
      </c>
      <c r="M15" s="37">
        <v>1</v>
      </c>
      <c r="N15" s="37"/>
      <c r="O15" s="37">
        <v>13</v>
      </c>
      <c r="P15" s="37">
        <v>18</v>
      </c>
      <c r="Q15" s="37">
        <v>5</v>
      </c>
      <c r="R15" s="41"/>
      <c r="S15" s="41"/>
      <c r="T15" s="41"/>
    </row>
    <row r="16" spans="1:20" ht="17.25" x14ac:dyDescent="0.25">
      <c r="A16" s="6" t="s">
        <v>143</v>
      </c>
      <c r="B16" s="16">
        <v>-429</v>
      </c>
      <c r="C16" s="16">
        <v>407</v>
      </c>
      <c r="D16" s="16">
        <v>7</v>
      </c>
      <c r="E16" s="16">
        <v>185</v>
      </c>
      <c r="F16" s="16">
        <v>-319</v>
      </c>
      <c r="G16" s="16">
        <v>106</v>
      </c>
      <c r="H16" s="16">
        <v>48</v>
      </c>
      <c r="I16" s="16">
        <v>162</v>
      </c>
      <c r="J16" s="16">
        <v>-180</v>
      </c>
      <c r="K16" s="16">
        <v>156</v>
      </c>
      <c r="L16" s="48">
        <v>78</v>
      </c>
      <c r="M16" s="37">
        <v>212</v>
      </c>
      <c r="N16" s="37">
        <v>0</v>
      </c>
      <c r="O16" s="37">
        <v>170</v>
      </c>
      <c r="P16" s="37">
        <v>5</v>
      </c>
      <c r="Q16" s="37">
        <v>266</v>
      </c>
      <c r="R16" s="41"/>
      <c r="S16" s="41"/>
      <c r="T16" s="41"/>
    </row>
    <row r="17" spans="1:20" x14ac:dyDescent="0.25">
      <c r="A17" t="s">
        <v>69</v>
      </c>
      <c r="B17" s="18">
        <v>-262</v>
      </c>
      <c r="C17" s="18">
        <v>532</v>
      </c>
      <c r="D17" s="18">
        <v>132</v>
      </c>
      <c r="E17" s="18">
        <v>222</v>
      </c>
      <c r="F17" s="38">
        <v>-254</v>
      </c>
      <c r="G17" s="38">
        <v>183</v>
      </c>
      <c r="H17" s="38">
        <v>125</v>
      </c>
      <c r="I17" s="38">
        <v>191</v>
      </c>
      <c r="J17" s="38">
        <v>-110</v>
      </c>
      <c r="K17" s="38">
        <v>247</v>
      </c>
      <c r="L17" s="85">
        <v>173</v>
      </c>
      <c r="M17" s="85">
        <v>160</v>
      </c>
      <c r="N17" s="18"/>
      <c r="O17" s="18">
        <v>624</v>
      </c>
      <c r="P17" s="18">
        <v>253</v>
      </c>
      <c r="Q17" s="18">
        <v>470</v>
      </c>
      <c r="R17" s="41"/>
      <c r="S17" s="41"/>
      <c r="T17" s="41"/>
    </row>
    <row r="18" spans="1:20" x14ac:dyDescent="0.25">
      <c r="B18" s="16"/>
      <c r="C18" s="16"/>
      <c r="D18" s="16"/>
      <c r="E18" s="16"/>
      <c r="F18" s="37"/>
      <c r="G18" s="37"/>
      <c r="H18" s="37"/>
      <c r="I18" s="37"/>
      <c r="J18" s="37"/>
      <c r="K18" s="37"/>
      <c r="L18" s="48"/>
      <c r="M18" s="48"/>
      <c r="N18" s="16"/>
      <c r="O18" s="16"/>
      <c r="P18" s="16"/>
      <c r="Q18" s="16"/>
      <c r="R18" s="41"/>
      <c r="S18" s="41"/>
      <c r="T18" s="41"/>
    </row>
    <row r="19" spans="1:20" x14ac:dyDescent="0.25">
      <c r="A19" t="s">
        <v>70</v>
      </c>
      <c r="B19" s="16"/>
      <c r="C19" s="16"/>
      <c r="D19" s="16"/>
      <c r="E19" s="16"/>
      <c r="F19" s="37"/>
      <c r="G19" s="37"/>
      <c r="H19" s="37"/>
      <c r="I19" s="37"/>
      <c r="J19" s="37"/>
      <c r="K19" s="37"/>
      <c r="L19" s="48"/>
      <c r="M19" s="48"/>
      <c r="N19" s="16"/>
      <c r="O19" s="16"/>
      <c r="P19" s="16"/>
      <c r="Q19" s="16"/>
      <c r="R19" s="41"/>
      <c r="S19" s="41"/>
      <c r="T19" s="41"/>
    </row>
    <row r="20" spans="1:20" ht="17.25" x14ac:dyDescent="0.25">
      <c r="A20" s="5" t="s">
        <v>125</v>
      </c>
      <c r="B20" s="16">
        <v>-67</v>
      </c>
      <c r="C20" s="16">
        <v>-84</v>
      </c>
      <c r="D20" s="16">
        <v>-67</v>
      </c>
      <c r="E20" s="16">
        <v>-105</v>
      </c>
      <c r="F20" s="37">
        <v>-74</v>
      </c>
      <c r="G20" s="37">
        <v>-67</v>
      </c>
      <c r="H20" s="37">
        <v>-76</v>
      </c>
      <c r="I20" s="37">
        <v>-120</v>
      </c>
      <c r="J20" s="37">
        <v>-49</v>
      </c>
      <c r="K20" s="37">
        <v>-54</v>
      </c>
      <c r="L20" s="48">
        <v>-54</v>
      </c>
      <c r="M20" s="48">
        <v>-74</v>
      </c>
      <c r="N20" s="16"/>
      <c r="O20" s="16">
        <v>-323</v>
      </c>
      <c r="P20" s="16">
        <v>-345</v>
      </c>
      <c r="Q20" s="16">
        <v>-231</v>
      </c>
      <c r="R20" s="41"/>
      <c r="S20" s="41"/>
      <c r="T20" s="41"/>
    </row>
    <row r="21" spans="1:20" x14ac:dyDescent="0.25">
      <c r="A21" s="5" t="s">
        <v>72</v>
      </c>
      <c r="B21" s="16">
        <v>7</v>
      </c>
      <c r="C21" s="16">
        <v>5</v>
      </c>
      <c r="D21" s="16">
        <v>2</v>
      </c>
      <c r="E21" s="16">
        <v>2</v>
      </c>
      <c r="F21" s="37">
        <v>9</v>
      </c>
      <c r="G21" s="37">
        <v>2</v>
      </c>
      <c r="H21" s="37">
        <v>3</v>
      </c>
      <c r="I21" s="37">
        <v>11</v>
      </c>
      <c r="J21" s="37">
        <v>4</v>
      </c>
      <c r="K21" s="37">
        <v>1</v>
      </c>
      <c r="L21" s="48">
        <v>1</v>
      </c>
      <c r="M21" s="48">
        <v>24</v>
      </c>
      <c r="N21" s="16"/>
      <c r="O21" s="16">
        <v>16</v>
      </c>
      <c r="P21" s="16">
        <v>25</v>
      </c>
      <c r="Q21" s="16">
        <v>30</v>
      </c>
      <c r="R21" s="41"/>
      <c r="S21" s="41"/>
      <c r="T21" s="41"/>
    </row>
    <row r="22" spans="1:20" x14ac:dyDescent="0.25">
      <c r="A22" s="5" t="s">
        <v>73</v>
      </c>
      <c r="B22" s="13">
        <v>-1</v>
      </c>
      <c r="C22" s="13">
        <v>-3</v>
      </c>
      <c r="D22" s="13">
        <v>-3</v>
      </c>
      <c r="E22" s="13">
        <v>-25</v>
      </c>
      <c r="F22" s="19">
        <v>-7</v>
      </c>
      <c r="G22" s="19">
        <v>-5</v>
      </c>
      <c r="H22" s="19">
        <v>-11</v>
      </c>
      <c r="I22" s="19">
        <v>1</v>
      </c>
      <c r="J22" s="19">
        <v>-2</v>
      </c>
      <c r="K22" s="19">
        <v>0</v>
      </c>
      <c r="L22" s="67">
        <v>0</v>
      </c>
      <c r="M22" s="67">
        <v>-15</v>
      </c>
      <c r="N22" s="16"/>
      <c r="O22" s="13">
        <v>-32</v>
      </c>
      <c r="P22" s="13">
        <v>-22</v>
      </c>
      <c r="Q22" s="13">
        <v>-17</v>
      </c>
      <c r="R22" s="41"/>
      <c r="S22" s="41"/>
      <c r="T22" s="41"/>
    </row>
    <row r="23" spans="1:20" x14ac:dyDescent="0.25">
      <c r="A23" s="5" t="s">
        <v>74</v>
      </c>
      <c r="B23" s="18">
        <v>-61</v>
      </c>
      <c r="C23" s="18">
        <v>-82</v>
      </c>
      <c r="D23" s="18">
        <v>-68</v>
      </c>
      <c r="E23" s="18">
        <v>-128</v>
      </c>
      <c r="F23" s="38">
        <v>-72</v>
      </c>
      <c r="G23" s="38">
        <v>-70</v>
      </c>
      <c r="H23" s="38">
        <v>-84</v>
      </c>
      <c r="I23" s="38">
        <v>-108</v>
      </c>
      <c r="J23" s="38">
        <v>-47</v>
      </c>
      <c r="K23" s="38">
        <v>-53</v>
      </c>
      <c r="L23" s="85">
        <v>-53</v>
      </c>
      <c r="M23" s="85">
        <v>-65</v>
      </c>
      <c r="N23" s="16"/>
      <c r="O23" s="18">
        <v>-339</v>
      </c>
      <c r="P23" s="18">
        <v>-342</v>
      </c>
      <c r="Q23" s="18">
        <v>-218</v>
      </c>
      <c r="R23" s="41"/>
      <c r="S23" s="41"/>
      <c r="T23" s="41"/>
    </row>
    <row r="24" spans="1:20" x14ac:dyDescent="0.25">
      <c r="A24" s="5"/>
      <c r="B24" s="16"/>
      <c r="C24" s="16"/>
      <c r="D24" s="16"/>
      <c r="E24" s="16"/>
      <c r="F24" s="16"/>
      <c r="G24" s="16"/>
      <c r="H24" s="16"/>
      <c r="I24" s="16"/>
      <c r="J24" s="16"/>
      <c r="K24" s="16"/>
      <c r="L24" s="48"/>
      <c r="M24" s="48"/>
      <c r="N24" s="16"/>
      <c r="O24" s="16"/>
      <c r="P24" s="16"/>
      <c r="Q24" s="16"/>
      <c r="R24" s="41"/>
      <c r="S24" s="41"/>
      <c r="T24" s="41"/>
    </row>
    <row r="25" spans="1:20" x14ac:dyDescent="0.25">
      <c r="A25" t="s">
        <v>75</v>
      </c>
      <c r="B25" s="16"/>
      <c r="C25" s="16"/>
      <c r="D25" s="16"/>
      <c r="E25" s="16"/>
      <c r="F25" s="16"/>
      <c r="G25" s="16"/>
      <c r="H25" s="16"/>
      <c r="I25" s="16"/>
      <c r="J25" s="16"/>
      <c r="K25" s="16"/>
      <c r="L25" s="48"/>
      <c r="M25" s="48"/>
      <c r="N25" s="16"/>
      <c r="O25" s="16"/>
      <c r="P25" s="16"/>
      <c r="Q25" s="16"/>
      <c r="R25" s="41"/>
      <c r="S25" s="41"/>
      <c r="T25" s="41"/>
    </row>
    <row r="26" spans="1:20" x14ac:dyDescent="0.25">
      <c r="A26" s="5" t="s">
        <v>76</v>
      </c>
      <c r="B26" s="16">
        <v>1206</v>
      </c>
      <c r="C26" s="16">
        <v>738</v>
      </c>
      <c r="D26" s="16">
        <v>443</v>
      </c>
      <c r="E26" s="16">
        <v>589</v>
      </c>
      <c r="F26" s="16">
        <v>597</v>
      </c>
      <c r="G26" s="16">
        <v>825</v>
      </c>
      <c r="H26" s="16">
        <v>535</v>
      </c>
      <c r="I26" s="16">
        <v>614</v>
      </c>
      <c r="J26" s="16">
        <v>339</v>
      </c>
      <c r="K26" s="16">
        <v>781</v>
      </c>
      <c r="L26" s="48">
        <v>1156</v>
      </c>
      <c r="M26" s="48">
        <v>1252</v>
      </c>
      <c r="N26" s="16"/>
      <c r="O26" s="16">
        <v>2976</v>
      </c>
      <c r="P26" s="16">
        <v>2571</v>
      </c>
      <c r="Q26" s="16">
        <v>3528</v>
      </c>
      <c r="R26" s="41"/>
      <c r="S26" s="41"/>
      <c r="T26" s="41"/>
    </row>
    <row r="27" spans="1:20" x14ac:dyDescent="0.25">
      <c r="A27" s="5" t="s">
        <v>77</v>
      </c>
      <c r="B27" s="16">
        <v>0</v>
      </c>
      <c r="C27" s="16">
        <v>0</v>
      </c>
      <c r="D27" s="16">
        <v>0</v>
      </c>
      <c r="E27" s="16">
        <v>0</v>
      </c>
      <c r="F27" s="16">
        <v>0</v>
      </c>
      <c r="G27" s="16">
        <v>14</v>
      </c>
      <c r="H27" s="16">
        <v>1</v>
      </c>
      <c r="I27" s="16">
        <v>0</v>
      </c>
      <c r="J27" s="16">
        <v>0</v>
      </c>
      <c r="K27" s="16">
        <v>0</v>
      </c>
      <c r="L27" s="48">
        <v>0</v>
      </c>
      <c r="M27" s="48">
        <v>13</v>
      </c>
      <c r="N27" s="16"/>
      <c r="O27" s="16">
        <v>0</v>
      </c>
      <c r="P27" s="16">
        <v>15</v>
      </c>
      <c r="Q27" s="16">
        <v>13</v>
      </c>
      <c r="R27" s="41"/>
      <c r="S27" s="41"/>
      <c r="T27" s="41"/>
    </row>
    <row r="28" spans="1:20" x14ac:dyDescent="0.25">
      <c r="A28" s="5" t="s">
        <v>78</v>
      </c>
      <c r="B28" s="16">
        <v>-829</v>
      </c>
      <c r="C28" s="16">
        <v>-1032</v>
      </c>
      <c r="D28" s="16">
        <v>-487</v>
      </c>
      <c r="E28" s="16">
        <v>-656</v>
      </c>
      <c r="F28" s="16">
        <v>-257</v>
      </c>
      <c r="G28" s="16">
        <v>-923</v>
      </c>
      <c r="H28" s="16">
        <v>-563</v>
      </c>
      <c r="I28" s="16">
        <v>-527</v>
      </c>
      <c r="J28" s="16">
        <v>-176</v>
      </c>
      <c r="K28" s="16">
        <v>-957</v>
      </c>
      <c r="L28" s="48">
        <v>-1264</v>
      </c>
      <c r="M28" s="48">
        <v>-1245</v>
      </c>
      <c r="N28" s="16"/>
      <c r="O28" s="16">
        <v>-3004</v>
      </c>
      <c r="P28" s="16">
        <v>-2270</v>
      </c>
      <c r="Q28" s="16">
        <v>-3642</v>
      </c>
      <c r="R28" s="41"/>
      <c r="S28" s="41"/>
      <c r="T28" s="41"/>
    </row>
    <row r="29" spans="1:20" x14ac:dyDescent="0.25">
      <c r="A29" s="5" t="s">
        <v>79</v>
      </c>
      <c r="B29" s="16">
        <v>-6</v>
      </c>
      <c r="C29" s="16">
        <v>-137</v>
      </c>
      <c r="D29" s="16">
        <v>-6</v>
      </c>
      <c r="E29" s="16">
        <v>-5</v>
      </c>
      <c r="F29" s="16">
        <v>-6</v>
      </c>
      <c r="G29" s="16">
        <v>-31</v>
      </c>
      <c r="H29" s="16">
        <v>-4</v>
      </c>
      <c r="I29" s="16">
        <v>-150</v>
      </c>
      <c r="J29" s="16">
        <v>-4</v>
      </c>
      <c r="K29" s="16">
        <v>-3</v>
      </c>
      <c r="L29" s="48">
        <v>-4</v>
      </c>
      <c r="M29" s="48">
        <v>-113</v>
      </c>
      <c r="N29" s="16"/>
      <c r="O29" s="16">
        <v>-154</v>
      </c>
      <c r="P29" s="16">
        <v>-191</v>
      </c>
      <c r="Q29" s="16">
        <v>-124</v>
      </c>
      <c r="R29" s="41"/>
      <c r="S29" s="41"/>
      <c r="T29" s="41"/>
    </row>
    <row r="30" spans="1:20" x14ac:dyDescent="0.25">
      <c r="A30" s="5" t="s">
        <v>80</v>
      </c>
      <c r="B30" s="16">
        <v>-12</v>
      </c>
      <c r="C30" s="16">
        <v>-17</v>
      </c>
      <c r="D30" s="16">
        <v>-12</v>
      </c>
      <c r="E30" s="16">
        <v>-21</v>
      </c>
      <c r="F30" s="16">
        <v>0</v>
      </c>
      <c r="G30" s="16">
        <v>0</v>
      </c>
      <c r="H30" s="16">
        <v>0</v>
      </c>
      <c r="I30" s="16">
        <v>0</v>
      </c>
      <c r="J30" s="16">
        <v>0</v>
      </c>
      <c r="K30" s="16">
        <v>0</v>
      </c>
      <c r="L30" s="48">
        <v>0</v>
      </c>
      <c r="M30" s="48">
        <v>0</v>
      </c>
      <c r="N30" s="16"/>
      <c r="O30" s="16">
        <v>-62</v>
      </c>
      <c r="P30" s="16">
        <v>0</v>
      </c>
      <c r="Q30" s="16">
        <v>0</v>
      </c>
      <c r="R30" s="41"/>
      <c r="S30" s="41"/>
      <c r="T30" s="41"/>
    </row>
    <row r="31" spans="1:20" s="4" customFormat="1" x14ac:dyDescent="0.25">
      <c r="A31" s="5" t="s">
        <v>81</v>
      </c>
      <c r="B31" s="16">
        <v>-37</v>
      </c>
      <c r="C31" s="16">
        <v>-2</v>
      </c>
      <c r="D31" s="16">
        <v>0</v>
      </c>
      <c r="E31" s="16">
        <v>-1</v>
      </c>
      <c r="F31" s="16">
        <v>-6</v>
      </c>
      <c r="G31" s="16">
        <v>0</v>
      </c>
      <c r="H31" s="16">
        <v>0</v>
      </c>
      <c r="I31" s="16">
        <v>-1</v>
      </c>
      <c r="J31" s="16">
        <v>-4</v>
      </c>
      <c r="K31" s="16">
        <v>-5</v>
      </c>
      <c r="L31" s="48">
        <v>0</v>
      </c>
      <c r="M31" s="48">
        <v>-1</v>
      </c>
      <c r="N31" s="16"/>
      <c r="O31" s="16">
        <v>-40</v>
      </c>
      <c r="P31" s="16">
        <v>-7</v>
      </c>
      <c r="Q31" s="16">
        <v>-10</v>
      </c>
      <c r="R31" s="41"/>
      <c r="S31" s="41"/>
      <c r="T31" s="41"/>
    </row>
    <row r="32" spans="1:20" s="4" customFormat="1" x14ac:dyDescent="0.25">
      <c r="A32" s="5" t="s">
        <v>82</v>
      </c>
      <c r="B32" s="16">
        <v>0</v>
      </c>
      <c r="C32" s="16">
        <v>0</v>
      </c>
      <c r="D32" s="16">
        <v>0</v>
      </c>
      <c r="E32" s="16">
        <v>0</v>
      </c>
      <c r="F32" s="16">
        <v>0</v>
      </c>
      <c r="G32" s="16">
        <v>0</v>
      </c>
      <c r="H32" s="16">
        <v>0</v>
      </c>
      <c r="I32" s="16">
        <v>-18</v>
      </c>
      <c r="J32" s="16">
        <v>0</v>
      </c>
      <c r="K32" s="16">
        <v>-1</v>
      </c>
      <c r="L32" s="48">
        <v>0</v>
      </c>
      <c r="M32" s="48">
        <v>0</v>
      </c>
      <c r="N32" s="16"/>
      <c r="O32" s="16">
        <v>0</v>
      </c>
      <c r="P32" s="16">
        <v>-18</v>
      </c>
      <c r="Q32" s="16">
        <v>-1</v>
      </c>
      <c r="R32" s="41"/>
      <c r="S32" s="41"/>
      <c r="T32" s="41"/>
    </row>
    <row r="33" spans="1:20" s="4" customFormat="1" x14ac:dyDescent="0.25">
      <c r="A33" s="5" t="s">
        <v>83</v>
      </c>
      <c r="B33" s="16">
        <v>-2</v>
      </c>
      <c r="C33" s="16">
        <v>0</v>
      </c>
      <c r="D33" s="16">
        <v>-3</v>
      </c>
      <c r="E33" s="16">
        <v>-1</v>
      </c>
      <c r="F33" s="16">
        <v>-1</v>
      </c>
      <c r="G33" s="16">
        <v>-1</v>
      </c>
      <c r="H33" s="16">
        <v>-2</v>
      </c>
      <c r="I33" s="16">
        <v>0</v>
      </c>
      <c r="J33" s="16">
        <v>-1</v>
      </c>
      <c r="K33" s="16">
        <v>-1</v>
      </c>
      <c r="L33" s="48">
        <v>-1</v>
      </c>
      <c r="M33" s="48">
        <v>-1</v>
      </c>
      <c r="N33" s="16"/>
      <c r="O33" s="16">
        <v>-6</v>
      </c>
      <c r="P33" s="16">
        <v>-4</v>
      </c>
      <c r="Q33" s="16">
        <v>-4</v>
      </c>
      <c r="R33" s="41"/>
      <c r="S33" s="41"/>
      <c r="T33" s="41"/>
    </row>
    <row r="34" spans="1:20" s="4" customFormat="1" x14ac:dyDescent="0.25">
      <c r="A34" s="5" t="s">
        <v>84</v>
      </c>
      <c r="B34" s="16">
        <v>-1</v>
      </c>
      <c r="C34" s="16">
        <v>0</v>
      </c>
      <c r="D34" s="16">
        <v>-1</v>
      </c>
      <c r="E34" s="16">
        <v>0</v>
      </c>
      <c r="F34" s="16">
        <v>0</v>
      </c>
      <c r="G34" s="16">
        <v>0</v>
      </c>
      <c r="H34" s="16">
        <v>-2</v>
      </c>
      <c r="I34" s="16">
        <v>0</v>
      </c>
      <c r="J34" s="16">
        <v>0</v>
      </c>
      <c r="K34" s="16">
        <v>0</v>
      </c>
      <c r="L34" s="48">
        <v>0</v>
      </c>
      <c r="M34" s="48">
        <v>-8</v>
      </c>
      <c r="N34" s="16"/>
      <c r="O34" s="16">
        <v>-2</v>
      </c>
      <c r="P34" s="16">
        <v>-2</v>
      </c>
      <c r="Q34" s="16">
        <v>-8</v>
      </c>
      <c r="R34" s="41"/>
      <c r="S34" s="41"/>
      <c r="T34" s="41"/>
    </row>
    <row r="35" spans="1:20" s="4" customFormat="1" x14ac:dyDescent="0.25">
      <c r="A35" s="5" t="s">
        <v>9</v>
      </c>
      <c r="B35" s="13">
        <v>0</v>
      </c>
      <c r="C35" s="13">
        <v>0</v>
      </c>
      <c r="D35" s="13">
        <v>0</v>
      </c>
      <c r="E35" s="13">
        <v>0</v>
      </c>
      <c r="F35" s="13">
        <v>-1</v>
      </c>
      <c r="G35" s="13">
        <v>0</v>
      </c>
      <c r="H35" s="13">
        <v>-1</v>
      </c>
      <c r="I35" s="13">
        <v>0</v>
      </c>
      <c r="J35" s="13">
        <v>0</v>
      </c>
      <c r="K35" s="13">
        <v>0</v>
      </c>
      <c r="L35" s="67">
        <v>0</v>
      </c>
      <c r="M35" s="67">
        <v>0</v>
      </c>
      <c r="N35" s="16"/>
      <c r="O35" s="13">
        <v>0</v>
      </c>
      <c r="P35" s="13">
        <v>-2</v>
      </c>
      <c r="Q35" s="13">
        <v>0</v>
      </c>
      <c r="R35" s="41"/>
      <c r="S35" s="41"/>
      <c r="T35" s="41"/>
    </row>
    <row r="36" spans="1:20" s="4" customFormat="1" x14ac:dyDescent="0.25">
      <c r="A36" s="5" t="s">
        <v>85</v>
      </c>
      <c r="B36" s="18">
        <v>319</v>
      </c>
      <c r="C36" s="18">
        <v>-450</v>
      </c>
      <c r="D36" s="18">
        <v>-66</v>
      </c>
      <c r="E36" s="18">
        <v>-95</v>
      </c>
      <c r="F36" s="18">
        <v>326</v>
      </c>
      <c r="G36" s="18">
        <v>-116</v>
      </c>
      <c r="H36" s="18">
        <v>-36</v>
      </c>
      <c r="I36" s="18">
        <v>-82</v>
      </c>
      <c r="J36" s="18">
        <v>154</v>
      </c>
      <c r="K36" s="18">
        <v>-186</v>
      </c>
      <c r="L36" s="85">
        <v>-113</v>
      </c>
      <c r="M36" s="85">
        <v>-103</v>
      </c>
      <c r="N36" s="16"/>
      <c r="O36" s="18">
        <v>-292</v>
      </c>
      <c r="P36" s="18">
        <v>92</v>
      </c>
      <c r="Q36" s="18">
        <v>-248</v>
      </c>
      <c r="R36" s="41"/>
      <c r="S36" s="41"/>
      <c r="T36" s="41"/>
    </row>
    <row r="37" spans="1:20" s="4" customFormat="1" x14ac:dyDescent="0.25">
      <c r="A37" s="3" t="s">
        <v>86</v>
      </c>
      <c r="B37" s="16">
        <v>-1</v>
      </c>
      <c r="C37" s="16">
        <v>1</v>
      </c>
      <c r="D37" s="16">
        <v>0</v>
      </c>
      <c r="E37" s="16">
        <v>0</v>
      </c>
      <c r="F37" s="16">
        <v>0</v>
      </c>
      <c r="G37" s="16">
        <v>0</v>
      </c>
      <c r="H37" s="16">
        <v>0</v>
      </c>
      <c r="I37" s="16">
        <v>0</v>
      </c>
      <c r="J37" s="16">
        <v>0</v>
      </c>
      <c r="K37" s="16">
        <v>-1</v>
      </c>
      <c r="L37" s="48">
        <v>1</v>
      </c>
      <c r="M37" s="48">
        <v>0</v>
      </c>
      <c r="N37" s="16"/>
      <c r="O37" s="16">
        <v>0</v>
      </c>
      <c r="P37" s="16">
        <v>0</v>
      </c>
      <c r="Q37" s="16">
        <v>0</v>
      </c>
      <c r="R37" s="41"/>
      <c r="S37" s="41"/>
      <c r="T37" s="41"/>
    </row>
    <row r="38" spans="1:20" s="4" customFormat="1" x14ac:dyDescent="0.25">
      <c r="A38" s="3" t="s">
        <v>159</v>
      </c>
      <c r="B38" s="16">
        <v>-5</v>
      </c>
      <c r="C38" s="16">
        <v>1</v>
      </c>
      <c r="D38" s="16">
        <v>-2</v>
      </c>
      <c r="E38" s="16">
        <v>-1</v>
      </c>
      <c r="F38" s="16">
        <v>0</v>
      </c>
      <c r="G38" s="16">
        <v>-3</v>
      </c>
      <c r="H38" s="16">
        <v>5</v>
      </c>
      <c r="I38" s="16">
        <v>1</v>
      </c>
      <c r="J38" s="16">
        <v>-3</v>
      </c>
      <c r="K38" s="16">
        <v>7</v>
      </c>
      <c r="L38" s="48">
        <v>8</v>
      </c>
      <c r="M38" s="48">
        <v>-8</v>
      </c>
      <c r="N38" s="16"/>
      <c r="O38" s="16">
        <v>-7</v>
      </c>
      <c r="P38" s="16">
        <v>3</v>
      </c>
      <c r="Q38" s="16">
        <v>4</v>
      </c>
      <c r="R38" s="41"/>
      <c r="S38" s="41"/>
      <c r="T38" s="41"/>
    </row>
    <row r="39" spans="1:20" s="4" customFormat="1" x14ac:dyDescent="0.25">
      <c r="A39" s="3" t="s">
        <v>87</v>
      </c>
      <c r="B39" s="13">
        <v>44</v>
      </c>
      <c r="C39" s="13">
        <v>39</v>
      </c>
      <c r="D39" s="13">
        <v>40</v>
      </c>
      <c r="E39" s="13">
        <v>38</v>
      </c>
      <c r="F39" s="13">
        <v>37</v>
      </c>
      <c r="G39" s="13">
        <v>37</v>
      </c>
      <c r="H39" s="13">
        <v>34</v>
      </c>
      <c r="I39" s="13">
        <v>39</v>
      </c>
      <c r="J39" s="13">
        <v>40</v>
      </c>
      <c r="K39" s="13">
        <v>37</v>
      </c>
      <c r="L39" s="67">
        <v>44</v>
      </c>
      <c r="M39" s="67">
        <v>52</v>
      </c>
      <c r="N39" s="16"/>
      <c r="O39" s="13">
        <v>44</v>
      </c>
      <c r="P39" s="13">
        <v>37</v>
      </c>
      <c r="Q39" s="13">
        <v>40</v>
      </c>
      <c r="R39" s="41"/>
      <c r="S39" s="41"/>
      <c r="T39" s="41"/>
    </row>
    <row r="40" spans="1:20" ht="15.75" thickBot="1" x14ac:dyDescent="0.3">
      <c r="A40" t="s">
        <v>88</v>
      </c>
      <c r="B40" s="26">
        <v>39</v>
      </c>
      <c r="C40" s="26">
        <v>40</v>
      </c>
      <c r="D40" s="26">
        <v>38</v>
      </c>
      <c r="E40" s="26">
        <v>37</v>
      </c>
      <c r="F40" s="26">
        <v>37</v>
      </c>
      <c r="G40" s="26">
        <v>34</v>
      </c>
      <c r="H40" s="26">
        <v>39</v>
      </c>
      <c r="I40" s="26">
        <v>40</v>
      </c>
      <c r="J40" s="26">
        <v>37</v>
      </c>
      <c r="K40" s="26">
        <v>44</v>
      </c>
      <c r="L40" s="45">
        <v>52</v>
      </c>
      <c r="M40" s="45">
        <v>44</v>
      </c>
      <c r="N40" s="16"/>
      <c r="O40" s="26">
        <v>37</v>
      </c>
      <c r="P40" s="26">
        <v>40</v>
      </c>
      <c r="Q40" s="26">
        <v>44</v>
      </c>
      <c r="R40" s="41"/>
      <c r="S40" s="41"/>
      <c r="T40" s="41"/>
    </row>
    <row r="41" spans="1:20" ht="15.75" thickTop="1" x14ac:dyDescent="0.25">
      <c r="B41" s="16"/>
      <c r="C41" s="16"/>
      <c r="D41" s="16"/>
      <c r="E41" s="16"/>
      <c r="F41" s="16"/>
      <c r="G41" s="16"/>
      <c r="H41" s="16"/>
      <c r="I41" s="16"/>
      <c r="J41" s="16"/>
      <c r="K41" s="16"/>
      <c r="L41" s="16"/>
      <c r="M41" s="16"/>
      <c r="N41" s="16"/>
      <c r="O41" s="16"/>
      <c r="P41" s="16"/>
      <c r="Q41" s="16"/>
    </row>
    <row r="42" spans="1:20" x14ac:dyDescent="0.25">
      <c r="B42" s="16"/>
      <c r="C42" s="16"/>
      <c r="D42" s="16"/>
      <c r="E42" s="16"/>
      <c r="F42" s="16"/>
      <c r="G42" s="16"/>
      <c r="H42" s="16"/>
      <c r="I42" s="16"/>
      <c r="J42" s="16"/>
      <c r="K42" s="16"/>
      <c r="L42" s="16"/>
      <c r="M42" s="16"/>
      <c r="N42" s="16"/>
      <c r="O42" s="16"/>
      <c r="P42" s="16"/>
      <c r="Q42" s="16"/>
    </row>
    <row r="44" spans="1:20" ht="30" customHeight="1" x14ac:dyDescent="0.25">
      <c r="A44" s="90" t="s">
        <v>136</v>
      </c>
      <c r="B44" s="90"/>
      <c r="C44" s="90"/>
      <c r="D44" s="90"/>
      <c r="E44" s="90"/>
      <c r="F44" s="90"/>
      <c r="G44" s="90"/>
      <c r="H44" s="90"/>
      <c r="I44" s="90"/>
      <c r="J44" s="90"/>
      <c r="K44" s="90"/>
      <c r="L44" s="90"/>
      <c r="M44" s="90"/>
      <c r="N44" s="90"/>
      <c r="O44" s="90"/>
      <c r="P44" s="90"/>
      <c r="Q44" s="90"/>
    </row>
    <row r="45" spans="1:20" ht="30.75" customHeight="1" x14ac:dyDescent="0.25">
      <c r="A45" s="90" t="s">
        <v>144</v>
      </c>
      <c r="B45" s="90"/>
      <c r="C45" s="90"/>
      <c r="D45" s="90"/>
      <c r="E45" s="90"/>
      <c r="F45" s="90"/>
      <c r="G45" s="90"/>
      <c r="H45" s="90"/>
      <c r="I45" s="90"/>
      <c r="J45" s="90"/>
      <c r="K45" s="90"/>
      <c r="L45" s="90"/>
      <c r="M45" s="90"/>
      <c r="N45" s="90"/>
      <c r="O45" s="90"/>
      <c r="P45" s="90"/>
      <c r="Q45" s="90"/>
    </row>
    <row r="47" spans="1:20" x14ac:dyDescent="0.25">
      <c r="B47" s="50"/>
      <c r="C47" s="50"/>
      <c r="D47" s="50"/>
      <c r="E47" s="50"/>
      <c r="F47" s="50"/>
      <c r="G47" s="50"/>
      <c r="H47" s="50"/>
      <c r="I47" s="50"/>
      <c r="J47" s="50"/>
      <c r="K47" s="50"/>
      <c r="L47" s="50"/>
      <c r="M47" s="50"/>
      <c r="N47" s="50"/>
      <c r="O47" s="50"/>
      <c r="P47" s="50"/>
      <c r="Q47" s="50"/>
    </row>
  </sheetData>
  <mergeCells count="2">
    <mergeCell ref="A45:Q45"/>
    <mergeCell ref="A44:Q44"/>
  </mergeCells>
  <pageMargins left="0.25" right="0.25" top="0.75" bottom="0.75" header="0.3" footer="0.3"/>
  <pageSetup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47FA-10FD-44FF-8E8E-D6718EADF803}">
  <dimension ref="A1:S40"/>
  <sheetViews>
    <sheetView showGridLines="0" view="pageBreakPreview" zoomScaleNormal="100" zoomScaleSheetLayoutView="100" workbookViewId="0"/>
  </sheetViews>
  <sheetFormatPr defaultRowHeight="15" x14ac:dyDescent="0.25"/>
  <cols>
    <col min="1" max="1" width="49.140625" customWidth="1"/>
    <col min="2" max="14" width="9.140625" customWidth="1"/>
  </cols>
  <sheetData>
    <row r="1" spans="1:16" x14ac:dyDescent="0.25">
      <c r="A1" s="1" t="s">
        <v>90</v>
      </c>
      <c r="B1" s="2"/>
      <c r="C1" s="2"/>
      <c r="D1" s="2"/>
      <c r="E1" s="2"/>
      <c r="F1" s="2"/>
      <c r="G1" s="2"/>
      <c r="H1" s="2"/>
      <c r="I1" s="2"/>
      <c r="J1" s="2"/>
      <c r="K1" s="2"/>
      <c r="L1" s="2"/>
      <c r="M1" s="2"/>
      <c r="N1" s="2"/>
    </row>
    <row r="2" spans="1:16" x14ac:dyDescent="0.25">
      <c r="A2" s="1" t="s">
        <v>0</v>
      </c>
      <c r="B2" s="2" t="s">
        <v>1</v>
      </c>
      <c r="C2" s="2" t="s">
        <v>2</v>
      </c>
      <c r="D2" s="2" t="s">
        <v>3</v>
      </c>
      <c r="E2" s="2" t="s">
        <v>4</v>
      </c>
      <c r="F2" s="2" t="s">
        <v>5</v>
      </c>
      <c r="G2" s="2" t="s">
        <v>6</v>
      </c>
      <c r="H2" s="2" t="s">
        <v>117</v>
      </c>
      <c r="I2" s="2" t="s">
        <v>120</v>
      </c>
      <c r="J2" s="2" t="s">
        <v>142</v>
      </c>
      <c r="K2" s="2" t="s">
        <v>146</v>
      </c>
      <c r="L2" s="2" t="s">
        <v>150</v>
      </c>
      <c r="M2" s="2" t="s">
        <v>152</v>
      </c>
      <c r="N2" s="2"/>
    </row>
    <row r="3" spans="1:16" x14ac:dyDescent="0.25">
      <c r="A3" s="64" t="s">
        <v>91</v>
      </c>
    </row>
    <row r="4" spans="1:16" x14ac:dyDescent="0.25">
      <c r="A4" s="5" t="s">
        <v>92</v>
      </c>
      <c r="B4" s="22">
        <v>800</v>
      </c>
      <c r="C4" s="22">
        <v>670</v>
      </c>
      <c r="D4" s="22">
        <v>670</v>
      </c>
      <c r="E4" s="22">
        <v>670</v>
      </c>
      <c r="F4" s="22">
        <v>670</v>
      </c>
      <c r="G4" s="22">
        <v>645</v>
      </c>
      <c r="H4" s="22">
        <v>645</v>
      </c>
      <c r="I4" s="23">
        <v>499</v>
      </c>
      <c r="J4" s="23">
        <v>498</v>
      </c>
      <c r="K4" s="23">
        <v>496</v>
      </c>
      <c r="L4" s="66">
        <v>495</v>
      </c>
      <c r="M4" s="66">
        <v>383</v>
      </c>
      <c r="N4" s="22"/>
    </row>
    <row r="5" spans="1:16" x14ac:dyDescent="0.25">
      <c r="A5" s="5" t="s">
        <v>93</v>
      </c>
      <c r="B5" s="11">
        <v>1217</v>
      </c>
      <c r="C5" s="11">
        <v>923</v>
      </c>
      <c r="D5" s="11">
        <v>879</v>
      </c>
      <c r="E5" s="11">
        <v>812</v>
      </c>
      <c r="F5" s="11">
        <v>1152</v>
      </c>
      <c r="G5" s="11">
        <v>1054</v>
      </c>
      <c r="H5" s="11">
        <v>1026</v>
      </c>
      <c r="I5" s="32">
        <v>983</v>
      </c>
      <c r="J5" s="32">
        <v>1146</v>
      </c>
      <c r="K5" s="32">
        <v>970</v>
      </c>
      <c r="L5" s="44">
        <v>862</v>
      </c>
      <c r="M5" s="44">
        <v>869</v>
      </c>
      <c r="N5" s="11"/>
      <c r="O5" s="42"/>
    </row>
    <row r="6" spans="1:16" x14ac:dyDescent="0.25">
      <c r="A6" s="5" t="s">
        <v>127</v>
      </c>
      <c r="B6" s="11">
        <v>0</v>
      </c>
      <c r="C6" s="11">
        <v>0</v>
      </c>
      <c r="D6" s="11">
        <v>0</v>
      </c>
      <c r="E6" s="11">
        <v>0</v>
      </c>
      <c r="F6" s="11">
        <v>0</v>
      </c>
      <c r="G6" s="11">
        <v>0</v>
      </c>
      <c r="H6" s="11">
        <v>0</v>
      </c>
      <c r="I6" s="32">
        <v>130</v>
      </c>
      <c r="J6" s="32">
        <v>130</v>
      </c>
      <c r="K6" s="32">
        <v>130</v>
      </c>
      <c r="L6" s="44">
        <v>130</v>
      </c>
      <c r="M6" s="44">
        <v>130</v>
      </c>
      <c r="N6" s="11"/>
      <c r="O6" s="42"/>
    </row>
    <row r="7" spans="1:16" x14ac:dyDescent="0.25">
      <c r="A7" s="5" t="s">
        <v>94</v>
      </c>
      <c r="B7" s="11">
        <v>500</v>
      </c>
      <c r="C7" s="11">
        <v>500</v>
      </c>
      <c r="D7" s="11">
        <v>500</v>
      </c>
      <c r="E7" s="11">
        <v>500</v>
      </c>
      <c r="F7" s="11">
        <v>500</v>
      </c>
      <c r="G7" s="11">
        <v>500</v>
      </c>
      <c r="H7" s="11">
        <v>500</v>
      </c>
      <c r="I7" s="32">
        <v>500</v>
      </c>
      <c r="J7" s="32">
        <v>500</v>
      </c>
      <c r="K7" s="32">
        <v>500</v>
      </c>
      <c r="L7" s="44">
        <v>500</v>
      </c>
      <c r="M7" s="44">
        <v>500</v>
      </c>
      <c r="N7" s="11"/>
      <c r="P7" s="43"/>
    </row>
    <row r="8" spans="1:16" x14ac:dyDescent="0.25">
      <c r="A8" s="5" t="s">
        <v>95</v>
      </c>
      <c r="B8" s="32">
        <v>33</v>
      </c>
      <c r="C8" s="44">
        <v>29</v>
      </c>
      <c r="D8" s="44">
        <v>26</v>
      </c>
      <c r="E8" s="32">
        <v>23</v>
      </c>
      <c r="F8" s="32">
        <v>21</v>
      </c>
      <c r="G8" s="32">
        <v>15</v>
      </c>
      <c r="H8" s="32">
        <v>19</v>
      </c>
      <c r="I8" s="32">
        <v>19</v>
      </c>
      <c r="J8" s="32">
        <v>18</v>
      </c>
      <c r="K8" s="32">
        <v>19</v>
      </c>
      <c r="L8" s="44">
        <v>18</v>
      </c>
      <c r="M8" s="32">
        <v>16</v>
      </c>
      <c r="N8" s="32"/>
      <c r="P8" s="43"/>
    </row>
    <row r="9" spans="1:16" x14ac:dyDescent="0.25">
      <c r="A9" s="5" t="s">
        <v>96</v>
      </c>
      <c r="B9" s="11">
        <v>20</v>
      </c>
      <c r="C9" s="11">
        <v>16</v>
      </c>
      <c r="D9" s="11">
        <v>13</v>
      </c>
      <c r="E9" s="32">
        <v>9</v>
      </c>
      <c r="F9" s="32">
        <v>5</v>
      </c>
      <c r="G9" s="32">
        <v>4</v>
      </c>
      <c r="H9" s="32">
        <v>3</v>
      </c>
      <c r="I9" s="32">
        <v>1</v>
      </c>
      <c r="J9" s="32">
        <v>0</v>
      </c>
      <c r="K9" s="32">
        <v>0</v>
      </c>
      <c r="L9" s="44">
        <v>0</v>
      </c>
      <c r="M9" s="44">
        <v>0</v>
      </c>
      <c r="N9" s="32"/>
    </row>
    <row r="10" spans="1:16" x14ac:dyDescent="0.25">
      <c r="A10" s="5" t="s">
        <v>97</v>
      </c>
      <c r="B10" s="13">
        <f>-28-10</f>
        <v>-38</v>
      </c>
      <c r="C10" s="13">
        <v>-32</v>
      </c>
      <c r="D10" s="13">
        <v>-30</v>
      </c>
      <c r="E10" s="19">
        <v>-28</v>
      </c>
      <c r="F10" s="19">
        <v>-26</v>
      </c>
      <c r="G10" s="19">
        <v>-23</v>
      </c>
      <c r="H10" s="19">
        <v>-23</v>
      </c>
      <c r="I10" s="19">
        <v>-28</v>
      </c>
      <c r="J10" s="19">
        <v>-27</v>
      </c>
      <c r="K10" s="19">
        <v>-25</v>
      </c>
      <c r="L10" s="67">
        <v>-25</v>
      </c>
      <c r="M10" s="67">
        <v>-20</v>
      </c>
      <c r="N10" s="37"/>
    </row>
    <row r="11" spans="1:16" x14ac:dyDescent="0.25">
      <c r="A11" s="3" t="s">
        <v>98</v>
      </c>
      <c r="B11" s="11">
        <v>2532</v>
      </c>
      <c r="C11" s="44">
        <v>2106</v>
      </c>
      <c r="D11" s="44">
        <v>2058</v>
      </c>
      <c r="E11" s="32">
        <f>SUM(E4:E10)</f>
        <v>1986</v>
      </c>
      <c r="F11" s="32">
        <f>SUM(F4:F10)</f>
        <v>2322</v>
      </c>
      <c r="G11" s="32">
        <f>SUM(G4:G10)</f>
        <v>2195</v>
      </c>
      <c r="H11" s="32">
        <v>2170</v>
      </c>
      <c r="I11" s="32">
        <v>2104</v>
      </c>
      <c r="J11" s="32">
        <v>2265</v>
      </c>
      <c r="K11" s="32">
        <v>2090</v>
      </c>
      <c r="L11" s="44">
        <v>1980</v>
      </c>
      <c r="M11" s="44">
        <v>1878</v>
      </c>
      <c r="N11" s="32"/>
      <c r="O11" s="42"/>
    </row>
    <row r="12" spans="1:16" x14ac:dyDescent="0.25">
      <c r="A12" s="3" t="s">
        <v>99</v>
      </c>
      <c r="B12" s="11">
        <v>-39</v>
      </c>
      <c r="C12" s="11">
        <v>-40</v>
      </c>
      <c r="D12" s="11">
        <v>-38</v>
      </c>
      <c r="E12" s="32">
        <v>-37</v>
      </c>
      <c r="F12" s="32">
        <v>-37</v>
      </c>
      <c r="G12" s="32">
        <v>-34</v>
      </c>
      <c r="H12" s="32">
        <v>-39</v>
      </c>
      <c r="I12" s="32">
        <v>-40</v>
      </c>
      <c r="J12" s="32">
        <v>-37</v>
      </c>
      <c r="K12" s="32">
        <v>-44</v>
      </c>
      <c r="L12" s="44">
        <v>-52</v>
      </c>
      <c r="M12" s="44">
        <v>-44</v>
      </c>
      <c r="N12" s="32"/>
    </row>
    <row r="13" spans="1:16" ht="15.75" thickBot="1" x14ac:dyDescent="0.3">
      <c r="A13" t="s">
        <v>100</v>
      </c>
      <c r="B13" s="26">
        <v>2493</v>
      </c>
      <c r="C13" s="45">
        <v>2066</v>
      </c>
      <c r="D13" s="45">
        <v>2020</v>
      </c>
      <c r="E13" s="33">
        <f>SUM(E11:E12)</f>
        <v>1949</v>
      </c>
      <c r="F13" s="33">
        <f>SUM(F11:F12)</f>
        <v>2285</v>
      </c>
      <c r="G13" s="33">
        <f>SUM(G11:G12)</f>
        <v>2161</v>
      </c>
      <c r="H13" s="33">
        <v>2131</v>
      </c>
      <c r="I13" s="33">
        <v>2064</v>
      </c>
      <c r="J13" s="33">
        <v>2228</v>
      </c>
      <c r="K13" s="33">
        <v>2046</v>
      </c>
      <c r="L13" s="45">
        <v>1928</v>
      </c>
      <c r="M13" s="45">
        <v>1834</v>
      </c>
      <c r="N13" s="40"/>
    </row>
    <row r="14" spans="1:16" ht="15.75" thickTop="1" x14ac:dyDescent="0.25">
      <c r="B14" s="11"/>
      <c r="C14" s="11"/>
      <c r="D14" s="11"/>
      <c r="E14" s="32"/>
      <c r="F14" s="32"/>
      <c r="G14" s="32"/>
      <c r="H14" s="32"/>
      <c r="I14" s="32"/>
      <c r="J14" s="32"/>
      <c r="K14" s="32"/>
      <c r="L14" s="44"/>
      <c r="M14" s="44"/>
      <c r="N14" s="32"/>
    </row>
    <row r="15" spans="1:16" x14ac:dyDescent="0.25">
      <c r="A15" t="s">
        <v>101</v>
      </c>
      <c r="B15" s="22">
        <v>836</v>
      </c>
      <c r="C15" s="22">
        <v>797</v>
      </c>
      <c r="D15" s="22">
        <v>760</v>
      </c>
      <c r="E15" s="22">
        <v>640</v>
      </c>
      <c r="F15" s="22">
        <v>550</v>
      </c>
      <c r="G15" s="22">
        <v>497</v>
      </c>
      <c r="H15" s="22">
        <v>468</v>
      </c>
      <c r="I15" s="23">
        <v>518</v>
      </c>
      <c r="J15" s="23">
        <v>535</v>
      </c>
      <c r="K15" s="23">
        <v>552</v>
      </c>
      <c r="L15" s="66">
        <v>579</v>
      </c>
      <c r="M15" s="66">
        <v>552</v>
      </c>
      <c r="N15" s="22"/>
      <c r="O15" s="22"/>
    </row>
    <row r="16" spans="1:16" x14ac:dyDescent="0.25">
      <c r="B16" s="4"/>
      <c r="C16" s="4"/>
      <c r="D16" s="4"/>
      <c r="E16" s="4"/>
      <c r="F16" s="4"/>
      <c r="G16" s="4"/>
      <c r="H16" s="4"/>
      <c r="I16" s="4"/>
      <c r="J16" s="4"/>
      <c r="K16" s="4"/>
      <c r="L16" s="69"/>
      <c r="M16" s="69"/>
      <c r="N16" s="4"/>
    </row>
    <row r="17" spans="1:19" x14ac:dyDescent="0.25">
      <c r="A17" t="s">
        <v>102</v>
      </c>
      <c r="B17" s="4" t="s">
        <v>103</v>
      </c>
      <c r="C17" s="4" t="s">
        <v>104</v>
      </c>
      <c r="D17" s="4" t="s">
        <v>105</v>
      </c>
      <c r="E17" s="4" t="s">
        <v>103</v>
      </c>
      <c r="F17" s="4" t="s">
        <v>106</v>
      </c>
      <c r="G17" s="4" t="s">
        <v>107</v>
      </c>
      <c r="H17" s="4" t="s">
        <v>118</v>
      </c>
      <c r="I17" s="60" t="s">
        <v>126</v>
      </c>
      <c r="J17" s="60" t="s">
        <v>106</v>
      </c>
      <c r="K17" s="60" t="s">
        <v>149</v>
      </c>
      <c r="L17" s="81" t="s">
        <v>151</v>
      </c>
      <c r="M17" s="81" t="s">
        <v>151</v>
      </c>
      <c r="N17" s="4"/>
    </row>
    <row r="18" spans="1:19" x14ac:dyDescent="0.25">
      <c r="B18" s="4"/>
      <c r="C18" s="4"/>
      <c r="D18" s="4"/>
      <c r="E18" s="4"/>
      <c r="F18" s="4"/>
      <c r="G18" s="4"/>
      <c r="H18" s="4"/>
      <c r="I18" s="4"/>
      <c r="J18" s="4"/>
      <c r="K18" s="4"/>
      <c r="L18" s="69"/>
      <c r="M18" s="69"/>
      <c r="N18" s="4"/>
      <c r="O18" s="65"/>
    </row>
    <row r="19" spans="1:19" x14ac:dyDescent="0.25">
      <c r="A19" t="s">
        <v>108</v>
      </c>
      <c r="B19" s="22">
        <v>1289</v>
      </c>
      <c r="C19" s="22">
        <v>1573</v>
      </c>
      <c r="D19" s="22">
        <v>1615</v>
      </c>
      <c r="E19" s="22">
        <v>1517</v>
      </c>
      <c r="F19" s="23">
        <v>1285</v>
      </c>
      <c r="G19" s="23">
        <v>1430</v>
      </c>
      <c r="H19" s="23">
        <v>1264</v>
      </c>
      <c r="I19" s="23">
        <v>1275</v>
      </c>
      <c r="J19" s="23">
        <v>1174</v>
      </c>
      <c r="K19" s="23">
        <v>1312</v>
      </c>
      <c r="L19" s="66">
        <v>1494</v>
      </c>
      <c r="M19" s="66">
        <v>1497</v>
      </c>
      <c r="N19" s="23"/>
      <c r="O19" s="12"/>
      <c r="P19" s="46"/>
      <c r="Q19" s="12"/>
      <c r="R19" s="12"/>
      <c r="S19" s="12"/>
    </row>
    <row r="20" spans="1:19" x14ac:dyDescent="0.25">
      <c r="J20" s="65"/>
      <c r="K20" s="65"/>
      <c r="L20" s="65"/>
      <c r="M20" s="65"/>
    </row>
    <row r="21" spans="1:19" x14ac:dyDescent="0.25">
      <c r="E21" s="41"/>
    </row>
    <row r="22" spans="1:19" x14ac:dyDescent="0.25">
      <c r="D22" s="41"/>
      <c r="E22" s="41"/>
      <c r="F22" s="41"/>
      <c r="G22" s="41"/>
      <c r="H22" s="61"/>
      <c r="I22" s="61"/>
      <c r="J22" s="61"/>
      <c r="K22" s="61"/>
      <c r="L22" s="61"/>
      <c r="M22" s="61"/>
      <c r="N22" s="41"/>
    </row>
    <row r="29" spans="1:19" x14ac:dyDescent="0.25">
      <c r="A29" s="5"/>
    </row>
    <row r="30" spans="1:19" x14ac:dyDescent="0.25">
      <c r="A30" s="5"/>
    </row>
    <row r="31" spans="1:19" x14ac:dyDescent="0.25">
      <c r="A31" s="5"/>
    </row>
    <row r="34" spans="1:1" s="4" customFormat="1" x14ac:dyDescent="0.25">
      <c r="A34" s="5"/>
    </row>
    <row r="35" spans="1:1" s="4" customFormat="1" x14ac:dyDescent="0.25">
      <c r="A35" s="5"/>
    </row>
    <row r="36" spans="1:1" s="4" customFormat="1" x14ac:dyDescent="0.25">
      <c r="A36" s="5"/>
    </row>
    <row r="37" spans="1:1" s="4" customFormat="1" x14ac:dyDescent="0.25">
      <c r="A37" s="5"/>
    </row>
    <row r="38" spans="1:1" s="4" customFormat="1" x14ac:dyDescent="0.25">
      <c r="A38" s="3"/>
    </row>
    <row r="39" spans="1:1" s="4" customFormat="1" x14ac:dyDescent="0.25">
      <c r="A39" s="5"/>
    </row>
    <row r="40" spans="1:1" s="4" customFormat="1" x14ac:dyDescent="0.25">
      <c r="A40" s="5"/>
    </row>
  </sheetData>
  <pageMargins left="0.7" right="0.7" top="0.75" bottom="0.75" header="0.3" footer="0.3"/>
  <pageSetup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2DBD1-090E-4DB5-BA72-534ACE00587F}">
  <dimension ref="A1:S63"/>
  <sheetViews>
    <sheetView showGridLines="0" view="pageBreakPreview" zoomScale="85" zoomScaleNormal="85" zoomScaleSheetLayoutView="85" workbookViewId="0">
      <pane ySplit="2" topLeftCell="A35" activePane="bottomLeft" state="frozen"/>
      <selection sqref="A1:R36"/>
      <selection pane="bottomLeft" activeCell="A60" sqref="A60:Q63"/>
    </sheetView>
  </sheetViews>
  <sheetFormatPr defaultRowHeight="15" x14ac:dyDescent="0.25"/>
  <cols>
    <col min="1" max="1" width="69.5703125" customWidth="1"/>
    <col min="2" max="2" width="10.42578125" style="4" customWidth="1"/>
    <col min="3" max="13" width="10.85546875" style="4" customWidth="1"/>
    <col min="14" max="14" width="1.28515625" customWidth="1"/>
    <col min="15" max="17" width="10" bestFit="1" customWidth="1"/>
  </cols>
  <sheetData>
    <row r="1" spans="1:18" ht="17.25" x14ac:dyDescent="0.25">
      <c r="A1" s="1" t="s">
        <v>109</v>
      </c>
      <c r="B1" s="2"/>
      <c r="C1" s="2"/>
      <c r="D1" s="2"/>
      <c r="E1" s="2"/>
      <c r="F1" s="2"/>
      <c r="G1" s="2"/>
      <c r="H1" s="2"/>
      <c r="I1" s="2"/>
      <c r="J1" s="2"/>
      <c r="K1" s="2"/>
      <c r="L1" s="2"/>
      <c r="M1" s="2"/>
      <c r="N1" s="1"/>
      <c r="O1" s="1"/>
      <c r="P1" s="1"/>
      <c r="Q1" s="1"/>
    </row>
    <row r="2" spans="1:18" x14ac:dyDescent="0.25">
      <c r="A2" s="1" t="s">
        <v>0</v>
      </c>
      <c r="B2" s="2" t="s">
        <v>1</v>
      </c>
      <c r="C2" s="2" t="s">
        <v>2</v>
      </c>
      <c r="D2" s="2" t="s">
        <v>3</v>
      </c>
      <c r="E2" s="2" t="s">
        <v>4</v>
      </c>
      <c r="F2" s="2" t="s">
        <v>5</v>
      </c>
      <c r="G2" s="2" t="s">
        <v>6</v>
      </c>
      <c r="H2" s="2" t="s">
        <v>117</v>
      </c>
      <c r="I2" s="2" t="s">
        <v>120</v>
      </c>
      <c r="J2" s="2" t="s">
        <v>142</v>
      </c>
      <c r="K2" s="2" t="s">
        <v>146</v>
      </c>
      <c r="L2" s="2" t="s">
        <v>150</v>
      </c>
      <c r="M2" s="2" t="s">
        <v>152</v>
      </c>
      <c r="N2" s="1"/>
      <c r="O2" s="2" t="s">
        <v>7</v>
      </c>
      <c r="P2" s="2" t="s">
        <v>121</v>
      </c>
      <c r="Q2" s="2" t="s">
        <v>153</v>
      </c>
    </row>
    <row r="3" spans="1:18" ht="17.25" x14ac:dyDescent="0.25">
      <c r="A3" s="29" t="s">
        <v>132</v>
      </c>
    </row>
    <row r="4" spans="1:18" x14ac:dyDescent="0.25">
      <c r="A4" s="3" t="s">
        <v>119</v>
      </c>
      <c r="B4" s="23">
        <v>67</v>
      </c>
      <c r="C4" s="23">
        <v>22</v>
      </c>
      <c r="D4" s="23">
        <v>8</v>
      </c>
      <c r="E4" s="23">
        <v>-67</v>
      </c>
      <c r="F4" s="23">
        <v>-39</v>
      </c>
      <c r="G4" s="23">
        <v>-14</v>
      </c>
      <c r="H4" s="23">
        <v>-20</v>
      </c>
      <c r="I4" s="23">
        <v>-37</v>
      </c>
      <c r="J4" s="23">
        <v>-20</v>
      </c>
      <c r="K4" s="23">
        <v>-2</v>
      </c>
      <c r="L4" s="66">
        <v>-7</v>
      </c>
      <c r="M4" s="66">
        <v>-86</v>
      </c>
      <c r="N4" s="24"/>
      <c r="O4" s="24">
        <v>30</v>
      </c>
      <c r="P4" s="24">
        <v>-110</v>
      </c>
      <c r="Q4" s="24">
        <v>-115</v>
      </c>
      <c r="R4" s="41"/>
    </row>
    <row r="5" spans="1:18" x14ac:dyDescent="0.25">
      <c r="A5" s="3" t="s">
        <v>129</v>
      </c>
      <c r="B5" s="11"/>
      <c r="C5" s="11"/>
      <c r="D5" s="11"/>
      <c r="E5" s="11"/>
      <c r="F5" s="11"/>
      <c r="G5" s="11"/>
      <c r="H5" s="11"/>
      <c r="I5" s="11"/>
      <c r="J5" s="11"/>
      <c r="K5" s="11"/>
      <c r="L5" s="44"/>
      <c r="M5" s="44"/>
      <c r="N5" s="12"/>
      <c r="O5" s="12"/>
      <c r="P5" s="12"/>
      <c r="Q5" s="12"/>
      <c r="R5" s="41"/>
    </row>
    <row r="6" spans="1:18" x14ac:dyDescent="0.25">
      <c r="A6" s="5" t="s">
        <v>19</v>
      </c>
      <c r="B6" s="11">
        <v>-1</v>
      </c>
      <c r="C6" s="11">
        <v>-3</v>
      </c>
      <c r="D6" s="11">
        <v>-1</v>
      </c>
      <c r="E6" s="11">
        <v>-1</v>
      </c>
      <c r="F6" s="11">
        <v>0</v>
      </c>
      <c r="G6" s="11">
        <v>-1</v>
      </c>
      <c r="H6" s="11">
        <v>-1</v>
      </c>
      <c r="I6" s="11">
        <v>0</v>
      </c>
      <c r="J6" s="11">
        <v>-1</v>
      </c>
      <c r="K6" s="11">
        <v>-1</v>
      </c>
      <c r="L6" s="44">
        <v>0</v>
      </c>
      <c r="M6" s="44">
        <v>-1</v>
      </c>
      <c r="N6" s="12"/>
      <c r="O6" s="12">
        <v>-6</v>
      </c>
      <c r="P6" s="12">
        <v>-2</v>
      </c>
      <c r="Q6" s="12">
        <v>-3</v>
      </c>
      <c r="R6" s="41"/>
    </row>
    <row r="7" spans="1:18" x14ac:dyDescent="0.25">
      <c r="A7" s="5" t="s">
        <v>17</v>
      </c>
      <c r="B7" s="11">
        <v>-7</v>
      </c>
      <c r="C7" s="11">
        <v>-7</v>
      </c>
      <c r="D7" s="11">
        <v>-8</v>
      </c>
      <c r="E7" s="11">
        <v>-7</v>
      </c>
      <c r="F7" s="11">
        <v>-3</v>
      </c>
      <c r="G7" s="11">
        <v>-4</v>
      </c>
      <c r="H7" s="11">
        <v>-4</v>
      </c>
      <c r="I7" s="11">
        <v>-4</v>
      </c>
      <c r="J7" s="11">
        <v>-5</v>
      </c>
      <c r="K7" s="11">
        <v>-5</v>
      </c>
      <c r="L7" s="44">
        <v>-5</v>
      </c>
      <c r="M7" s="44">
        <v>-5</v>
      </c>
      <c r="N7" s="12"/>
      <c r="O7" s="12">
        <v>-29</v>
      </c>
      <c r="P7" s="12">
        <v>-15</v>
      </c>
      <c r="Q7" s="12">
        <v>-20</v>
      </c>
      <c r="R7" s="41"/>
    </row>
    <row r="8" spans="1:18" x14ac:dyDescent="0.25">
      <c r="A8" s="5" t="s">
        <v>18</v>
      </c>
      <c r="B8" s="11">
        <v>35</v>
      </c>
      <c r="C8" s="11">
        <v>39</v>
      </c>
      <c r="D8" s="11">
        <v>35</v>
      </c>
      <c r="E8" s="11">
        <v>35</v>
      </c>
      <c r="F8" s="11">
        <v>35</v>
      </c>
      <c r="G8" s="11">
        <v>40</v>
      </c>
      <c r="H8" s="11">
        <v>37</v>
      </c>
      <c r="I8" s="11">
        <v>50</v>
      </c>
      <c r="J8" s="11">
        <v>36</v>
      </c>
      <c r="K8" s="11">
        <v>38</v>
      </c>
      <c r="L8" s="44">
        <v>36</v>
      </c>
      <c r="M8" s="44">
        <v>36</v>
      </c>
      <c r="N8" s="12"/>
      <c r="O8" s="12">
        <v>144</v>
      </c>
      <c r="P8" s="12">
        <v>162</v>
      </c>
      <c r="Q8" s="12">
        <v>146</v>
      </c>
      <c r="R8" s="41"/>
    </row>
    <row r="9" spans="1:18" x14ac:dyDescent="0.25">
      <c r="A9" s="5" t="s">
        <v>155</v>
      </c>
      <c r="B9" s="11">
        <v>-1</v>
      </c>
      <c r="C9" s="11">
        <v>0</v>
      </c>
      <c r="D9" s="11">
        <v>-1</v>
      </c>
      <c r="E9" s="11">
        <v>0</v>
      </c>
      <c r="F9" s="11">
        <v>0</v>
      </c>
      <c r="G9" s="11">
        <v>-1</v>
      </c>
      <c r="H9" s="11">
        <v>-1</v>
      </c>
      <c r="I9" s="11">
        <v>0</v>
      </c>
      <c r="J9" s="11">
        <v>-2</v>
      </c>
      <c r="K9" s="11">
        <v>-1</v>
      </c>
      <c r="L9" s="44">
        <v>0</v>
      </c>
      <c r="M9" s="44">
        <v>0</v>
      </c>
      <c r="N9" s="12"/>
      <c r="O9" s="12">
        <v>-2</v>
      </c>
      <c r="P9" s="12">
        <v>-2</v>
      </c>
      <c r="Q9" s="12">
        <v>-3</v>
      </c>
      <c r="R9" s="41"/>
    </row>
    <row r="10" spans="1:18" x14ac:dyDescent="0.25">
      <c r="A10" s="5" t="s">
        <v>156</v>
      </c>
      <c r="B10" s="11">
        <v>5</v>
      </c>
      <c r="C10" s="11">
        <v>9</v>
      </c>
      <c r="D10" s="11">
        <v>-1</v>
      </c>
      <c r="E10" s="11">
        <v>-36</v>
      </c>
      <c r="F10" s="11">
        <v>-9</v>
      </c>
      <c r="G10" s="11">
        <v>-5</v>
      </c>
      <c r="H10" s="11">
        <v>-6</v>
      </c>
      <c r="I10" s="11">
        <v>-7</v>
      </c>
      <c r="J10" s="11">
        <v>-4</v>
      </c>
      <c r="K10" s="11">
        <v>-3</v>
      </c>
      <c r="L10" s="44">
        <v>-9</v>
      </c>
      <c r="M10" s="44">
        <v>-23</v>
      </c>
      <c r="N10" s="12"/>
      <c r="O10" s="12">
        <v>-23</v>
      </c>
      <c r="P10" s="12">
        <v>-27</v>
      </c>
      <c r="Q10" s="12">
        <v>-39</v>
      </c>
      <c r="R10" s="41"/>
    </row>
    <row r="11" spans="1:18" x14ac:dyDescent="0.25">
      <c r="A11" s="5" t="s">
        <v>64</v>
      </c>
      <c r="B11" s="11">
        <v>74</v>
      </c>
      <c r="C11" s="11">
        <v>73</v>
      </c>
      <c r="D11" s="11">
        <v>77</v>
      </c>
      <c r="E11" s="11">
        <v>80</v>
      </c>
      <c r="F11" s="11">
        <v>78</v>
      </c>
      <c r="G11" s="11">
        <v>74</v>
      </c>
      <c r="H11" s="11">
        <v>76</v>
      </c>
      <c r="I11" s="11">
        <v>91</v>
      </c>
      <c r="J11" s="11">
        <v>80</v>
      </c>
      <c r="K11" s="11">
        <v>81</v>
      </c>
      <c r="L11" s="44">
        <v>81</v>
      </c>
      <c r="M11" s="44">
        <v>79</v>
      </c>
      <c r="N11" s="12"/>
      <c r="O11" s="12">
        <v>304</v>
      </c>
      <c r="P11" s="12">
        <v>319</v>
      </c>
      <c r="Q11" s="12">
        <v>321</v>
      </c>
      <c r="R11" s="41"/>
    </row>
    <row r="12" spans="1:18" x14ac:dyDescent="0.25">
      <c r="A12" s="5" t="s">
        <v>65</v>
      </c>
      <c r="B12" s="11">
        <v>12</v>
      </c>
      <c r="C12" s="11">
        <v>11</v>
      </c>
      <c r="D12" s="11">
        <v>10</v>
      </c>
      <c r="E12" s="11">
        <v>5</v>
      </c>
      <c r="F12" s="11">
        <v>6</v>
      </c>
      <c r="G12" s="11">
        <v>10</v>
      </c>
      <c r="H12" s="11">
        <v>10</v>
      </c>
      <c r="I12" s="11">
        <v>11</v>
      </c>
      <c r="J12" s="11">
        <v>7</v>
      </c>
      <c r="K12" s="11">
        <v>11</v>
      </c>
      <c r="L12" s="44">
        <v>10</v>
      </c>
      <c r="M12" s="44">
        <v>15</v>
      </c>
      <c r="N12" s="12"/>
      <c r="O12" s="12">
        <v>38</v>
      </c>
      <c r="P12" s="12">
        <v>37</v>
      </c>
      <c r="Q12" s="12">
        <v>43</v>
      </c>
      <c r="R12" s="41"/>
    </row>
    <row r="13" spans="1:18" x14ac:dyDescent="0.25">
      <c r="A13" s="5" t="s">
        <v>128</v>
      </c>
      <c r="B13" s="11">
        <v>21</v>
      </c>
      <c r="C13" s="11">
        <v>29</v>
      </c>
      <c r="D13" s="11">
        <v>33</v>
      </c>
      <c r="E13" s="11">
        <v>36</v>
      </c>
      <c r="F13" s="11">
        <v>7</v>
      </c>
      <c r="G13" s="11">
        <v>6</v>
      </c>
      <c r="H13" s="11">
        <v>6</v>
      </c>
      <c r="I13" s="11">
        <v>-12</v>
      </c>
      <c r="J13" s="11">
        <v>7</v>
      </c>
      <c r="K13" s="11">
        <v>3</v>
      </c>
      <c r="L13" s="44">
        <v>-5</v>
      </c>
      <c r="M13" s="44">
        <v>-7</v>
      </c>
      <c r="N13" s="12"/>
      <c r="O13" s="12">
        <v>119</v>
      </c>
      <c r="P13" s="12">
        <v>7</v>
      </c>
      <c r="Q13" s="12">
        <v>-2</v>
      </c>
      <c r="R13" s="41"/>
    </row>
    <row r="14" spans="1:18" x14ac:dyDescent="0.25">
      <c r="A14" s="5" t="s">
        <v>160</v>
      </c>
      <c r="B14" s="11">
        <v>2</v>
      </c>
      <c r="C14" s="11">
        <v>3</v>
      </c>
      <c r="D14" s="11">
        <v>-4</v>
      </c>
      <c r="E14" s="11">
        <v>7</v>
      </c>
      <c r="F14" s="11">
        <v>4</v>
      </c>
      <c r="G14" s="11">
        <v>4</v>
      </c>
      <c r="H14" s="11">
        <v>9</v>
      </c>
      <c r="I14" s="11">
        <v>19</v>
      </c>
      <c r="J14" s="11">
        <v>12</v>
      </c>
      <c r="K14" s="11">
        <v>9</v>
      </c>
      <c r="L14" s="44">
        <v>14</v>
      </c>
      <c r="M14" s="44">
        <v>59</v>
      </c>
      <c r="N14" s="12"/>
      <c r="O14" s="12">
        <v>8</v>
      </c>
      <c r="P14" s="12">
        <v>36</v>
      </c>
      <c r="Q14" s="12">
        <v>94</v>
      </c>
      <c r="R14" s="41"/>
    </row>
    <row r="15" spans="1:18" x14ac:dyDescent="0.25">
      <c r="A15" s="5" t="s">
        <v>154</v>
      </c>
      <c r="B15" s="11">
        <v>-5</v>
      </c>
      <c r="C15" s="11">
        <v>1</v>
      </c>
      <c r="D15" s="11">
        <v>4</v>
      </c>
      <c r="E15" s="11">
        <v>30</v>
      </c>
      <c r="F15" s="11">
        <v>19</v>
      </c>
      <c r="G15" s="11">
        <v>5</v>
      </c>
      <c r="H15" s="11">
        <v>13</v>
      </c>
      <c r="I15" s="11">
        <v>20</v>
      </c>
      <c r="J15" s="11">
        <v>6</v>
      </c>
      <c r="K15" s="11">
        <v>5</v>
      </c>
      <c r="L15" s="44">
        <v>28</v>
      </c>
      <c r="M15" s="44">
        <v>3</v>
      </c>
      <c r="N15" s="12"/>
      <c r="O15" s="12">
        <v>30</v>
      </c>
      <c r="P15" s="12">
        <v>57</v>
      </c>
      <c r="Q15" s="12">
        <v>42</v>
      </c>
      <c r="R15" s="41"/>
    </row>
    <row r="16" spans="1:18" x14ac:dyDescent="0.25">
      <c r="A16" s="5" t="s">
        <v>130</v>
      </c>
      <c r="B16" s="16">
        <v>0</v>
      </c>
      <c r="C16" s="16">
        <v>0</v>
      </c>
      <c r="D16" s="16">
        <v>0</v>
      </c>
      <c r="E16" s="16">
        <v>1</v>
      </c>
      <c r="F16" s="16">
        <v>0</v>
      </c>
      <c r="G16" s="16">
        <v>0</v>
      </c>
      <c r="H16" s="16">
        <v>0</v>
      </c>
      <c r="I16" s="16">
        <v>0</v>
      </c>
      <c r="J16" s="16">
        <v>0</v>
      </c>
      <c r="K16" s="16">
        <v>0</v>
      </c>
      <c r="L16" s="48">
        <v>0</v>
      </c>
      <c r="M16" s="48">
        <v>0</v>
      </c>
      <c r="N16" s="17"/>
      <c r="O16" s="17">
        <v>1</v>
      </c>
      <c r="P16" s="17">
        <v>0</v>
      </c>
      <c r="Q16" s="17">
        <v>0</v>
      </c>
      <c r="R16" s="41"/>
    </row>
    <row r="17" spans="1:19" x14ac:dyDescent="0.25">
      <c r="A17" s="5" t="s">
        <v>161</v>
      </c>
      <c r="B17" s="16">
        <v>0</v>
      </c>
      <c r="C17" s="16">
        <v>0</v>
      </c>
      <c r="D17" s="16">
        <v>0</v>
      </c>
      <c r="E17" s="16">
        <v>1</v>
      </c>
      <c r="F17" s="16">
        <v>0</v>
      </c>
      <c r="G17" s="16">
        <v>0</v>
      </c>
      <c r="H17" s="16">
        <v>0</v>
      </c>
      <c r="I17" s="16">
        <v>0</v>
      </c>
      <c r="J17" s="16">
        <v>0</v>
      </c>
      <c r="K17" s="16">
        <v>0</v>
      </c>
      <c r="L17" s="48">
        <v>0</v>
      </c>
      <c r="M17" s="48">
        <v>0</v>
      </c>
      <c r="N17" s="12"/>
      <c r="O17" s="17">
        <v>1</v>
      </c>
      <c r="P17" s="17">
        <v>0</v>
      </c>
      <c r="Q17" s="17">
        <v>0</v>
      </c>
      <c r="R17" s="41"/>
    </row>
    <row r="18" spans="1:19" x14ac:dyDescent="0.25">
      <c r="A18" s="5" t="s">
        <v>110</v>
      </c>
      <c r="B18" s="16">
        <v>5</v>
      </c>
      <c r="C18" s="16">
        <v>4</v>
      </c>
      <c r="D18" s="16">
        <v>7</v>
      </c>
      <c r="E18" s="16">
        <v>9</v>
      </c>
      <c r="F18" s="16">
        <v>15</v>
      </c>
      <c r="G18" s="16">
        <v>14</v>
      </c>
      <c r="H18" s="16">
        <v>11</v>
      </c>
      <c r="I18" s="16">
        <v>12</v>
      </c>
      <c r="J18" s="16">
        <v>18</v>
      </c>
      <c r="K18" s="16">
        <v>8</v>
      </c>
      <c r="L18" s="48">
        <v>14</v>
      </c>
      <c r="M18" s="48">
        <v>7</v>
      </c>
      <c r="N18" s="17"/>
      <c r="O18" s="17">
        <v>25</v>
      </c>
      <c r="P18" s="17">
        <v>52</v>
      </c>
      <c r="Q18" s="17">
        <v>47</v>
      </c>
      <c r="R18" s="41"/>
    </row>
    <row r="19" spans="1:19" x14ac:dyDescent="0.25">
      <c r="A19" s="5" t="s">
        <v>166</v>
      </c>
      <c r="B19" s="16">
        <v>0</v>
      </c>
      <c r="C19" s="16">
        <v>0</v>
      </c>
      <c r="D19" s="16">
        <v>0</v>
      </c>
      <c r="E19" s="16">
        <v>0</v>
      </c>
      <c r="F19" s="16">
        <v>0</v>
      </c>
      <c r="G19" s="16">
        <v>0</v>
      </c>
      <c r="H19" s="16">
        <v>0</v>
      </c>
      <c r="I19" s="16">
        <v>0</v>
      </c>
      <c r="J19" s="16">
        <v>0</v>
      </c>
      <c r="K19" s="16">
        <v>0</v>
      </c>
      <c r="L19" s="48">
        <v>0</v>
      </c>
      <c r="M19" s="48">
        <v>26</v>
      </c>
      <c r="N19" s="17"/>
      <c r="O19" s="17"/>
      <c r="P19" s="17"/>
      <c r="Q19" s="17">
        <v>26</v>
      </c>
      <c r="R19" s="41"/>
    </row>
    <row r="20" spans="1:19" x14ac:dyDescent="0.25">
      <c r="A20" s="5" t="s">
        <v>111</v>
      </c>
      <c r="B20" s="13">
        <v>0</v>
      </c>
      <c r="C20" s="13">
        <v>0</v>
      </c>
      <c r="D20" s="13">
        <v>0</v>
      </c>
      <c r="E20" s="13">
        <v>0</v>
      </c>
      <c r="F20" s="13">
        <v>4</v>
      </c>
      <c r="G20" s="13">
        <v>0</v>
      </c>
      <c r="H20" s="13">
        <v>0</v>
      </c>
      <c r="I20" s="13">
        <v>0</v>
      </c>
      <c r="J20" s="13">
        <v>0</v>
      </c>
      <c r="K20" s="13">
        <v>2</v>
      </c>
      <c r="L20" s="67">
        <v>0</v>
      </c>
      <c r="M20" s="67">
        <v>13</v>
      </c>
      <c r="N20" s="13">
        <v>0</v>
      </c>
      <c r="O20" s="13">
        <v>0</v>
      </c>
      <c r="P20" s="13">
        <v>4</v>
      </c>
      <c r="Q20" s="13">
        <v>15</v>
      </c>
      <c r="R20" s="41"/>
    </row>
    <row r="21" spans="1:19" ht="15.75" thickBot="1" x14ac:dyDescent="0.3">
      <c r="A21" t="s">
        <v>112</v>
      </c>
      <c r="B21" s="26">
        <v>207</v>
      </c>
      <c r="C21" s="26">
        <v>181</v>
      </c>
      <c r="D21" s="26">
        <v>159</v>
      </c>
      <c r="E21" s="26">
        <v>93</v>
      </c>
      <c r="F21" s="26">
        <v>117</v>
      </c>
      <c r="G21" s="26">
        <v>128</v>
      </c>
      <c r="H21" s="26">
        <v>130</v>
      </c>
      <c r="I21" s="26">
        <v>143</v>
      </c>
      <c r="J21" s="26">
        <v>134</v>
      </c>
      <c r="K21" s="26">
        <v>145</v>
      </c>
      <c r="L21" s="45">
        <v>157</v>
      </c>
      <c r="M21" s="45">
        <v>116</v>
      </c>
      <c r="N21" s="24"/>
      <c r="O21" s="26">
        <v>640</v>
      </c>
      <c r="P21" s="26">
        <v>518</v>
      </c>
      <c r="Q21" s="26">
        <v>552</v>
      </c>
      <c r="R21" s="41"/>
    </row>
    <row r="22" spans="1:19" ht="5.25" customHeight="1" thickTop="1" x14ac:dyDescent="0.25">
      <c r="B22" s="11"/>
      <c r="C22" s="11"/>
      <c r="D22" s="11"/>
      <c r="E22" s="11"/>
      <c r="F22" s="11"/>
      <c r="G22" s="11"/>
      <c r="H22" s="11"/>
      <c r="I22" s="11"/>
      <c r="J22" s="11"/>
      <c r="K22" s="11"/>
      <c r="L22" s="44"/>
      <c r="M22" s="44"/>
      <c r="N22" s="12"/>
      <c r="O22" s="12"/>
      <c r="P22" s="12"/>
      <c r="Q22" s="12"/>
    </row>
    <row r="23" spans="1:19" x14ac:dyDescent="0.25">
      <c r="B23" s="30"/>
      <c r="C23" s="30"/>
      <c r="D23" s="30"/>
      <c r="E23" s="30"/>
      <c r="F23" s="30"/>
      <c r="G23" s="30"/>
      <c r="H23" s="30"/>
      <c r="I23" s="30"/>
      <c r="J23" s="30"/>
      <c r="K23" s="30"/>
      <c r="L23" s="82"/>
      <c r="M23" s="82"/>
      <c r="N23" s="24"/>
      <c r="O23" s="30"/>
      <c r="P23" s="30"/>
      <c r="Q23" s="30"/>
    </row>
    <row r="24" spans="1:19" ht="17.25" x14ac:dyDescent="0.25">
      <c r="A24" s="29" t="s">
        <v>164</v>
      </c>
      <c r="B24" s="20"/>
      <c r="C24" s="20"/>
      <c r="D24" s="20"/>
      <c r="E24" s="20"/>
      <c r="F24" s="20"/>
      <c r="G24" s="20"/>
      <c r="H24" s="20"/>
      <c r="I24" s="20"/>
      <c r="J24" s="20"/>
      <c r="K24" s="20"/>
      <c r="L24" s="83"/>
      <c r="M24" s="83"/>
    </row>
    <row r="25" spans="1:19" x14ac:dyDescent="0.25">
      <c r="A25" s="5" t="s">
        <v>148</v>
      </c>
      <c r="B25" s="24">
        <v>102</v>
      </c>
      <c r="C25" s="24">
        <v>78</v>
      </c>
      <c r="D25" s="24">
        <v>90</v>
      </c>
      <c r="E25" s="35">
        <v>58</v>
      </c>
      <c r="F25" s="35">
        <v>80</v>
      </c>
      <c r="G25" s="35">
        <v>80</v>
      </c>
      <c r="H25" s="35">
        <v>94</v>
      </c>
      <c r="I25" s="35">
        <v>96</v>
      </c>
      <c r="J25" s="35">
        <v>102</v>
      </c>
      <c r="K25" s="35">
        <v>97</v>
      </c>
      <c r="L25" s="74">
        <v>124</v>
      </c>
      <c r="M25" s="74">
        <v>119</v>
      </c>
      <c r="N25" s="41"/>
      <c r="O25" s="35">
        <v>328</v>
      </c>
      <c r="P25" s="35">
        <v>350</v>
      </c>
      <c r="Q25" s="35">
        <v>442</v>
      </c>
      <c r="R25" s="41"/>
    </row>
    <row r="26" spans="1:19" x14ac:dyDescent="0.25">
      <c r="A26" s="5" t="s">
        <v>147</v>
      </c>
      <c r="B26" s="12">
        <v>96</v>
      </c>
      <c r="C26" s="12">
        <v>85</v>
      </c>
      <c r="D26" s="12">
        <v>70</v>
      </c>
      <c r="E26" s="31">
        <v>50</v>
      </c>
      <c r="F26" s="31">
        <v>57</v>
      </c>
      <c r="G26" s="31">
        <v>58</v>
      </c>
      <c r="H26" s="31">
        <v>53</v>
      </c>
      <c r="I26" s="31">
        <v>51</v>
      </c>
      <c r="J26" s="31">
        <v>45</v>
      </c>
      <c r="K26" s="31">
        <v>59</v>
      </c>
      <c r="L26" s="75">
        <v>47</v>
      </c>
      <c r="M26" s="75">
        <v>23</v>
      </c>
      <c r="N26" s="12"/>
      <c r="O26" s="31">
        <v>301</v>
      </c>
      <c r="P26" s="31">
        <v>219</v>
      </c>
      <c r="Q26" s="31">
        <v>174</v>
      </c>
      <c r="R26" s="41"/>
    </row>
    <row r="27" spans="1:19" x14ac:dyDescent="0.25">
      <c r="A27" s="5" t="s">
        <v>8</v>
      </c>
      <c r="B27" s="12">
        <v>20</v>
      </c>
      <c r="C27" s="12">
        <v>30</v>
      </c>
      <c r="D27" s="12">
        <v>17</v>
      </c>
      <c r="E27" s="31">
        <v>5</v>
      </c>
      <c r="F27" s="31">
        <v>-1</v>
      </c>
      <c r="G27" s="31">
        <v>8</v>
      </c>
      <c r="H27" s="31">
        <v>-3</v>
      </c>
      <c r="I27" s="31">
        <v>4</v>
      </c>
      <c r="J27" s="31">
        <v>1</v>
      </c>
      <c r="K27" s="31">
        <v>7</v>
      </c>
      <c r="L27" s="75">
        <v>1</v>
      </c>
      <c r="M27" s="75">
        <v>-3</v>
      </c>
      <c r="N27" s="12"/>
      <c r="O27" s="31">
        <v>72</v>
      </c>
      <c r="P27" s="31">
        <v>8</v>
      </c>
      <c r="Q27" s="31">
        <v>6</v>
      </c>
      <c r="R27" s="41"/>
    </row>
    <row r="28" spans="1:19" x14ac:dyDescent="0.25">
      <c r="A28" s="5" t="s">
        <v>167</v>
      </c>
      <c r="B28" s="12">
        <v>-11</v>
      </c>
      <c r="C28" s="12">
        <v>-12</v>
      </c>
      <c r="D28" s="12">
        <v>-18</v>
      </c>
      <c r="E28" s="31">
        <v>-20</v>
      </c>
      <c r="F28" s="31">
        <v>-19</v>
      </c>
      <c r="G28" s="31">
        <v>-18</v>
      </c>
      <c r="H28" s="31">
        <v>-14</v>
      </c>
      <c r="I28" s="31">
        <v>-8</v>
      </c>
      <c r="J28" s="31">
        <v>-14</v>
      </c>
      <c r="K28" s="31">
        <v>-18</v>
      </c>
      <c r="L28" s="75">
        <v>-15</v>
      </c>
      <c r="M28" s="75">
        <v>-23</v>
      </c>
      <c r="N28" s="12"/>
      <c r="O28" s="31">
        <v>-61</v>
      </c>
      <c r="P28" s="31">
        <v>-59</v>
      </c>
      <c r="Q28" s="31">
        <v>-70</v>
      </c>
      <c r="R28" s="41"/>
    </row>
    <row r="29" spans="1:19" ht="15.75" thickBot="1" x14ac:dyDescent="0.3">
      <c r="A29" t="s">
        <v>112</v>
      </c>
      <c r="B29" s="26">
        <v>207</v>
      </c>
      <c r="C29" s="26">
        <v>181</v>
      </c>
      <c r="D29" s="26">
        <v>159</v>
      </c>
      <c r="E29" s="33">
        <v>93</v>
      </c>
      <c r="F29" s="33">
        <v>117</v>
      </c>
      <c r="G29" s="33">
        <v>128</v>
      </c>
      <c r="H29" s="33">
        <v>130</v>
      </c>
      <c r="I29" s="33">
        <v>143</v>
      </c>
      <c r="J29" s="33">
        <v>134</v>
      </c>
      <c r="K29" s="33">
        <v>145</v>
      </c>
      <c r="L29" s="45">
        <v>157</v>
      </c>
      <c r="M29" s="45">
        <v>116</v>
      </c>
      <c r="N29" s="30"/>
      <c r="O29" s="33">
        <v>640</v>
      </c>
      <c r="P29" s="33">
        <v>518</v>
      </c>
      <c r="Q29" s="33">
        <v>552</v>
      </c>
      <c r="R29" s="41"/>
    </row>
    <row r="30" spans="1:19" ht="15.75" thickTop="1" x14ac:dyDescent="0.25">
      <c r="B30" s="30"/>
      <c r="C30" s="30"/>
      <c r="D30" s="30"/>
      <c r="E30" s="30"/>
      <c r="F30" s="30"/>
      <c r="G30" s="30"/>
      <c r="H30" s="30"/>
      <c r="I30" s="30"/>
      <c r="J30" s="30"/>
      <c r="K30" s="30"/>
      <c r="L30" s="30"/>
      <c r="M30" s="30"/>
      <c r="N30" s="30"/>
      <c r="O30" s="30"/>
      <c r="P30" s="30"/>
      <c r="Q30" s="30"/>
      <c r="R30" s="41"/>
    </row>
    <row r="31" spans="1:19" s="4" customFormat="1" ht="17.25" x14ac:dyDescent="0.25">
      <c r="A31" s="29" t="s">
        <v>124</v>
      </c>
      <c r="B31" s="11"/>
      <c r="C31" s="11"/>
      <c r="D31" s="11"/>
      <c r="E31" s="32"/>
      <c r="F31" s="32"/>
      <c r="G31" s="32"/>
      <c r="H31" s="32"/>
      <c r="I31" s="32"/>
      <c r="J31" s="32"/>
      <c r="K31" s="32"/>
      <c r="L31" s="44"/>
      <c r="M31" s="44"/>
      <c r="N31" s="12"/>
      <c r="O31" s="31"/>
      <c r="P31" s="31"/>
      <c r="Q31" s="31"/>
      <c r="R31" s="41"/>
    </row>
    <row r="32" spans="1:19" x14ac:dyDescent="0.25">
      <c r="A32" s="3" t="s">
        <v>69</v>
      </c>
      <c r="B32" s="23">
        <v>-262</v>
      </c>
      <c r="C32" s="23">
        <v>532</v>
      </c>
      <c r="D32" s="23">
        <v>132</v>
      </c>
      <c r="E32" s="23">
        <v>222</v>
      </c>
      <c r="F32" s="23">
        <v>-254</v>
      </c>
      <c r="G32" s="23">
        <v>183</v>
      </c>
      <c r="H32" s="23">
        <v>125</v>
      </c>
      <c r="I32" s="23">
        <f>199-8</f>
        <v>191</v>
      </c>
      <c r="J32" s="23">
        <v>-110</v>
      </c>
      <c r="K32" s="23">
        <v>247</v>
      </c>
      <c r="L32" s="66">
        <v>173</v>
      </c>
      <c r="M32" s="66">
        <v>160</v>
      </c>
      <c r="N32" s="31"/>
      <c r="O32" s="23">
        <v>624</v>
      </c>
      <c r="P32" s="23">
        <v>253</v>
      </c>
      <c r="Q32" s="23">
        <v>470</v>
      </c>
      <c r="R32" s="41"/>
      <c r="S32" s="41"/>
    </row>
    <row r="33" spans="1:19" x14ac:dyDescent="0.25">
      <c r="A33" s="3" t="s">
        <v>71</v>
      </c>
      <c r="B33" s="32">
        <v>-67</v>
      </c>
      <c r="C33" s="32">
        <v>-84</v>
      </c>
      <c r="D33" s="32">
        <v>-67</v>
      </c>
      <c r="E33" s="32">
        <v>-105</v>
      </c>
      <c r="F33" s="32">
        <v>-74</v>
      </c>
      <c r="G33" s="32">
        <v>-67</v>
      </c>
      <c r="H33" s="32">
        <v>-76</v>
      </c>
      <c r="I33" s="32">
        <v>-120</v>
      </c>
      <c r="J33" s="32">
        <v>-49</v>
      </c>
      <c r="K33" s="32">
        <v>-54</v>
      </c>
      <c r="L33" s="44">
        <v>-54</v>
      </c>
      <c r="M33" s="44">
        <v>-74</v>
      </c>
      <c r="N33" s="31"/>
      <c r="O33" s="32">
        <v>-323</v>
      </c>
      <c r="P33" s="32">
        <v>-345</v>
      </c>
      <c r="Q33" s="32">
        <v>-231</v>
      </c>
      <c r="R33" s="41"/>
      <c r="S33" s="41"/>
    </row>
    <row r="34" spans="1:19" ht="15.75" thickBot="1" x14ac:dyDescent="0.3">
      <c r="A34" s="3" t="s">
        <v>113</v>
      </c>
      <c r="B34" s="33">
        <v>-329</v>
      </c>
      <c r="C34" s="33">
        <v>448</v>
      </c>
      <c r="D34" s="33">
        <v>65</v>
      </c>
      <c r="E34" s="33">
        <v>117</v>
      </c>
      <c r="F34" s="33">
        <v>-328</v>
      </c>
      <c r="G34" s="33">
        <v>116</v>
      </c>
      <c r="H34" s="33">
        <v>49</v>
      </c>
      <c r="I34" s="33">
        <v>71</v>
      </c>
      <c r="J34" s="33">
        <v>-159</v>
      </c>
      <c r="K34" s="33">
        <v>193</v>
      </c>
      <c r="L34" s="45">
        <v>119</v>
      </c>
      <c r="M34" s="45">
        <v>86</v>
      </c>
      <c r="N34" s="31"/>
      <c r="O34" s="33">
        <v>301</v>
      </c>
      <c r="P34" s="33">
        <v>-92</v>
      </c>
      <c r="Q34" s="33">
        <v>239</v>
      </c>
      <c r="R34" s="41"/>
    </row>
    <row r="35" spans="1:19" ht="15.75" thickTop="1" x14ac:dyDescent="0.25">
      <c r="B35" s="11"/>
      <c r="C35" s="11"/>
      <c r="D35" s="11"/>
      <c r="E35" s="11"/>
      <c r="F35" s="32"/>
      <c r="G35" s="32"/>
      <c r="H35" s="32"/>
      <c r="I35" s="32"/>
      <c r="J35" s="32"/>
      <c r="K35" s="32"/>
      <c r="L35" s="44"/>
      <c r="M35" s="44"/>
      <c r="N35" s="12"/>
      <c r="O35" s="12"/>
      <c r="P35" s="12"/>
      <c r="Q35" s="12"/>
    </row>
    <row r="36" spans="1:19" s="4" customFormat="1" ht="17.25" x14ac:dyDescent="0.25">
      <c r="A36" s="29" t="s">
        <v>165</v>
      </c>
      <c r="B36" s="11"/>
      <c r="C36" s="11"/>
      <c r="D36" s="11"/>
      <c r="E36" s="32"/>
      <c r="F36" s="32"/>
      <c r="G36" s="32"/>
      <c r="H36" s="32"/>
      <c r="I36" s="32"/>
      <c r="J36" s="32"/>
      <c r="K36" s="32"/>
      <c r="L36" s="44"/>
      <c r="M36" s="44"/>
      <c r="N36" s="12"/>
      <c r="O36" s="31"/>
      <c r="P36" s="31"/>
      <c r="Q36" s="31"/>
      <c r="R36" s="41"/>
    </row>
    <row r="37" spans="1:19" x14ac:dyDescent="0.25">
      <c r="A37" s="3" t="s">
        <v>71</v>
      </c>
      <c r="B37" s="23">
        <v>67</v>
      </c>
      <c r="C37" s="23">
        <v>84</v>
      </c>
      <c r="D37" s="23">
        <v>67</v>
      </c>
      <c r="E37" s="23">
        <v>105</v>
      </c>
      <c r="F37" s="23">
        <v>74</v>
      </c>
      <c r="G37" s="23">
        <v>67</v>
      </c>
      <c r="H37" s="23">
        <v>76</v>
      </c>
      <c r="I37" s="23">
        <v>120</v>
      </c>
      <c r="J37" s="23">
        <v>49</v>
      </c>
      <c r="K37" s="23">
        <v>54</v>
      </c>
      <c r="L37" s="66">
        <v>54</v>
      </c>
      <c r="M37" s="66">
        <v>74</v>
      </c>
      <c r="N37" s="31"/>
      <c r="O37" s="23">
        <v>323</v>
      </c>
      <c r="P37" s="23">
        <v>345</v>
      </c>
      <c r="Q37" s="23">
        <v>231</v>
      </c>
      <c r="R37" s="41"/>
    </row>
    <row r="38" spans="1:19" x14ac:dyDescent="0.25">
      <c r="A38" s="3" t="s">
        <v>122</v>
      </c>
      <c r="B38" s="32">
        <v>1</v>
      </c>
      <c r="C38" s="32">
        <v>2</v>
      </c>
      <c r="D38" s="32">
        <v>6</v>
      </c>
      <c r="E38" s="32">
        <v>12</v>
      </c>
      <c r="F38" s="32">
        <v>9</v>
      </c>
      <c r="G38" s="32">
        <v>8</v>
      </c>
      <c r="H38" s="32">
        <v>11</v>
      </c>
      <c r="I38" s="32">
        <v>5</v>
      </c>
      <c r="J38" s="32">
        <v>4</v>
      </c>
      <c r="K38" s="32">
        <v>1</v>
      </c>
      <c r="L38" s="44">
        <v>1</v>
      </c>
      <c r="M38" s="44">
        <v>1</v>
      </c>
      <c r="N38" s="31"/>
      <c r="O38" s="32">
        <v>21</v>
      </c>
      <c r="P38" s="32">
        <v>25</v>
      </c>
      <c r="Q38" s="32">
        <v>7</v>
      </c>
      <c r="R38" s="41"/>
    </row>
    <row r="39" spans="1:19" ht="15.75" thickBot="1" x14ac:dyDescent="0.3">
      <c r="A39" s="3" t="s">
        <v>123</v>
      </c>
      <c r="B39" s="33">
        <v>68</v>
      </c>
      <c r="C39" s="33">
        <v>86</v>
      </c>
      <c r="D39" s="33">
        <v>73</v>
      </c>
      <c r="E39" s="33">
        <v>117</v>
      </c>
      <c r="F39" s="33">
        <v>83</v>
      </c>
      <c r="G39" s="33">
        <v>75</v>
      </c>
      <c r="H39" s="33">
        <v>87</v>
      </c>
      <c r="I39" s="33">
        <v>125</v>
      </c>
      <c r="J39" s="33">
        <v>53</v>
      </c>
      <c r="K39" s="33">
        <v>55</v>
      </c>
      <c r="L39" s="45">
        <v>55</v>
      </c>
      <c r="M39" s="45">
        <v>75</v>
      </c>
      <c r="N39" s="31"/>
      <c r="O39" s="33">
        <v>344</v>
      </c>
      <c r="P39" s="33">
        <v>370</v>
      </c>
      <c r="Q39" s="33">
        <v>238</v>
      </c>
      <c r="R39" s="41"/>
    </row>
    <row r="40" spans="1:19" ht="15.75" thickTop="1" x14ac:dyDescent="0.25">
      <c r="B40" s="11"/>
      <c r="C40" s="11"/>
      <c r="D40" s="11"/>
      <c r="E40" s="11"/>
      <c r="F40" s="11"/>
      <c r="G40" s="11"/>
      <c r="H40" s="11"/>
      <c r="I40" s="11"/>
      <c r="J40" s="11"/>
      <c r="K40" s="11"/>
      <c r="L40" s="44"/>
      <c r="M40" s="44"/>
      <c r="N40" s="12"/>
      <c r="O40" s="12"/>
      <c r="P40" s="12"/>
      <c r="Q40" s="12"/>
    </row>
    <row r="41" spans="1:19" ht="17.25" x14ac:dyDescent="0.25">
      <c r="A41" s="29" t="s">
        <v>145</v>
      </c>
      <c r="L41" s="69"/>
      <c r="M41" s="69"/>
    </row>
    <row r="42" spans="1:19" x14ac:dyDescent="0.25">
      <c r="A42" t="s">
        <v>131</v>
      </c>
      <c r="B42" s="23">
        <v>66</v>
      </c>
      <c r="C42" s="23">
        <v>19</v>
      </c>
      <c r="D42" s="23">
        <v>7</v>
      </c>
      <c r="E42" s="23">
        <v>-68</v>
      </c>
      <c r="F42" s="23">
        <v>-39</v>
      </c>
      <c r="G42" s="23">
        <v>-15</v>
      </c>
      <c r="H42" s="23">
        <v>-21</v>
      </c>
      <c r="I42" s="23">
        <v>-37</v>
      </c>
      <c r="J42" s="23">
        <v>-21</v>
      </c>
      <c r="K42" s="23">
        <v>-3</v>
      </c>
      <c r="L42" s="66">
        <v>-7</v>
      </c>
      <c r="M42" s="66">
        <v>-87</v>
      </c>
      <c r="N42" s="35">
        <v>0</v>
      </c>
      <c r="O42" s="35">
        <v>24</v>
      </c>
      <c r="P42" s="35">
        <v>-112</v>
      </c>
      <c r="Q42" s="35">
        <v>-118</v>
      </c>
      <c r="R42" s="41"/>
    </row>
    <row r="43" spans="1:19" x14ac:dyDescent="0.25">
      <c r="A43" s="5" t="s">
        <v>15</v>
      </c>
      <c r="B43" s="11">
        <v>2</v>
      </c>
      <c r="C43" s="11">
        <v>3</v>
      </c>
      <c r="D43" s="11">
        <v>-4</v>
      </c>
      <c r="E43" s="32">
        <v>7</v>
      </c>
      <c r="F43" s="32">
        <v>4</v>
      </c>
      <c r="G43" s="32">
        <v>4</v>
      </c>
      <c r="H43" s="32">
        <v>9</v>
      </c>
      <c r="I43" s="32">
        <v>19</v>
      </c>
      <c r="J43" s="32">
        <v>12</v>
      </c>
      <c r="K43" s="32">
        <v>9</v>
      </c>
      <c r="L43" s="44">
        <v>14</v>
      </c>
      <c r="M43" s="44">
        <v>59</v>
      </c>
      <c r="N43" s="32"/>
      <c r="O43" s="32">
        <v>8</v>
      </c>
      <c r="P43" s="32">
        <v>36</v>
      </c>
      <c r="Q43" s="32">
        <v>94</v>
      </c>
      <c r="R43" s="41"/>
    </row>
    <row r="44" spans="1:19" ht="30" x14ac:dyDescent="0.25">
      <c r="A44" s="8" t="s">
        <v>162</v>
      </c>
      <c r="B44" s="11">
        <v>-5</v>
      </c>
      <c r="C44" s="11">
        <v>-4</v>
      </c>
      <c r="D44" s="11">
        <v>0</v>
      </c>
      <c r="E44" s="32">
        <v>25</v>
      </c>
      <c r="F44" s="32">
        <v>14</v>
      </c>
      <c r="G44" s="32">
        <v>0</v>
      </c>
      <c r="H44" s="32">
        <v>7</v>
      </c>
      <c r="I44" s="32">
        <v>15</v>
      </c>
      <c r="J44" s="32">
        <v>1</v>
      </c>
      <c r="K44" s="32">
        <v>1</v>
      </c>
      <c r="L44" s="44">
        <v>23</v>
      </c>
      <c r="M44" s="44">
        <v>-2</v>
      </c>
      <c r="N44" s="32"/>
      <c r="O44" s="32">
        <v>16</v>
      </c>
      <c r="P44" s="32">
        <v>36</v>
      </c>
      <c r="Q44" s="32">
        <v>23</v>
      </c>
      <c r="R44" s="41"/>
    </row>
    <row r="45" spans="1:19" x14ac:dyDescent="0.25">
      <c r="A45" s="5" t="s">
        <v>128</v>
      </c>
      <c r="B45" s="11">
        <v>21</v>
      </c>
      <c r="C45" s="11">
        <v>29</v>
      </c>
      <c r="D45" s="11">
        <v>33</v>
      </c>
      <c r="E45" s="32">
        <v>36</v>
      </c>
      <c r="F45" s="32">
        <v>7</v>
      </c>
      <c r="G45" s="32">
        <v>6</v>
      </c>
      <c r="H45" s="32">
        <v>6</v>
      </c>
      <c r="I45" s="32">
        <v>-12</v>
      </c>
      <c r="J45" s="32">
        <v>7</v>
      </c>
      <c r="K45" s="32">
        <v>3</v>
      </c>
      <c r="L45" s="44">
        <v>-5</v>
      </c>
      <c r="M45" s="44">
        <v>-7</v>
      </c>
      <c r="N45" s="32"/>
      <c r="O45" s="32">
        <v>119</v>
      </c>
      <c r="P45" s="32">
        <v>7</v>
      </c>
      <c r="Q45" s="32">
        <v>-2</v>
      </c>
      <c r="R45" s="41"/>
    </row>
    <row r="46" spans="1:19" x14ac:dyDescent="0.25">
      <c r="A46" s="5" t="s">
        <v>114</v>
      </c>
      <c r="B46" s="11">
        <v>1</v>
      </c>
      <c r="C46" s="11">
        <v>0</v>
      </c>
      <c r="D46" s="11">
        <v>0</v>
      </c>
      <c r="E46" s="32">
        <v>1</v>
      </c>
      <c r="F46" s="32">
        <v>1</v>
      </c>
      <c r="G46" s="32">
        <v>1</v>
      </c>
      <c r="H46" s="32">
        <v>1</v>
      </c>
      <c r="I46" s="32">
        <v>2</v>
      </c>
      <c r="J46" s="32">
        <v>0</v>
      </c>
      <c r="K46" s="32">
        <v>1</v>
      </c>
      <c r="L46" s="44">
        <v>0</v>
      </c>
      <c r="M46" s="44">
        <v>1</v>
      </c>
      <c r="N46" s="32"/>
      <c r="O46" s="32">
        <v>2</v>
      </c>
      <c r="P46" s="32">
        <v>5</v>
      </c>
      <c r="Q46" s="32">
        <v>2</v>
      </c>
      <c r="R46" s="41"/>
    </row>
    <row r="47" spans="1:19" x14ac:dyDescent="0.25">
      <c r="A47" s="5" t="s">
        <v>163</v>
      </c>
      <c r="B47" s="11">
        <v>0</v>
      </c>
      <c r="C47" s="11">
        <v>0</v>
      </c>
      <c r="D47" s="11">
        <v>0</v>
      </c>
      <c r="E47" s="32">
        <v>1</v>
      </c>
      <c r="F47" s="32">
        <v>0</v>
      </c>
      <c r="G47" s="32">
        <v>0</v>
      </c>
      <c r="H47" s="32">
        <v>0</v>
      </c>
      <c r="I47" s="32">
        <v>0</v>
      </c>
      <c r="J47" s="32">
        <v>0</v>
      </c>
      <c r="K47" s="32">
        <v>0</v>
      </c>
      <c r="L47" s="44">
        <v>0</v>
      </c>
      <c r="M47" s="44">
        <v>0</v>
      </c>
      <c r="N47" s="32"/>
      <c r="O47" s="32">
        <v>1</v>
      </c>
      <c r="P47" s="32">
        <v>0</v>
      </c>
      <c r="Q47" s="32">
        <v>0</v>
      </c>
      <c r="R47" s="41"/>
    </row>
    <row r="48" spans="1:19" x14ac:dyDescent="0.25">
      <c r="A48" s="5" t="s">
        <v>115</v>
      </c>
      <c r="B48" s="11">
        <v>0</v>
      </c>
      <c r="C48" s="11">
        <v>3</v>
      </c>
      <c r="D48" s="11">
        <v>0</v>
      </c>
      <c r="E48" s="32">
        <v>0</v>
      </c>
      <c r="F48" s="32">
        <v>0</v>
      </c>
      <c r="G48" s="32">
        <v>0</v>
      </c>
      <c r="H48" s="32">
        <v>0</v>
      </c>
      <c r="I48" s="32">
        <v>10</v>
      </c>
      <c r="J48" s="32">
        <v>0</v>
      </c>
      <c r="K48" s="32">
        <v>0</v>
      </c>
      <c r="L48" s="44">
        <v>0</v>
      </c>
      <c r="M48" s="44">
        <v>4</v>
      </c>
      <c r="N48" s="32"/>
      <c r="O48" s="32">
        <v>3</v>
      </c>
      <c r="P48" s="32">
        <v>10</v>
      </c>
      <c r="Q48" s="32">
        <v>4</v>
      </c>
      <c r="R48" s="41"/>
    </row>
    <row r="49" spans="1:18" x14ac:dyDescent="0.25">
      <c r="A49" s="5" t="s">
        <v>161</v>
      </c>
      <c r="B49" s="11">
        <v>0</v>
      </c>
      <c r="C49" s="11">
        <v>0</v>
      </c>
      <c r="D49" s="11">
        <v>0</v>
      </c>
      <c r="E49" s="32">
        <v>1</v>
      </c>
      <c r="F49" s="32">
        <v>0</v>
      </c>
      <c r="G49" s="32">
        <v>0</v>
      </c>
      <c r="H49" s="32">
        <v>0</v>
      </c>
      <c r="I49" s="32">
        <v>0</v>
      </c>
      <c r="J49" s="32">
        <v>0</v>
      </c>
      <c r="K49" s="32">
        <v>0</v>
      </c>
      <c r="L49" s="44">
        <v>0</v>
      </c>
      <c r="M49" s="44">
        <v>0</v>
      </c>
      <c r="N49" s="32"/>
      <c r="O49" s="32">
        <v>1</v>
      </c>
      <c r="P49" s="32">
        <v>0</v>
      </c>
      <c r="Q49" s="32">
        <v>0</v>
      </c>
      <c r="R49" s="41"/>
    </row>
    <row r="50" spans="1:18" x14ac:dyDescent="0.25">
      <c r="A50" s="5" t="s">
        <v>110</v>
      </c>
      <c r="B50" s="11">
        <v>5</v>
      </c>
      <c r="C50" s="11">
        <v>4</v>
      </c>
      <c r="D50" s="11">
        <v>7</v>
      </c>
      <c r="E50" s="32">
        <v>9</v>
      </c>
      <c r="F50" s="32">
        <v>15</v>
      </c>
      <c r="G50" s="32">
        <v>14</v>
      </c>
      <c r="H50" s="32">
        <v>11</v>
      </c>
      <c r="I50" s="32">
        <v>12</v>
      </c>
      <c r="J50" s="32">
        <v>18</v>
      </c>
      <c r="K50" s="32">
        <v>8</v>
      </c>
      <c r="L50" s="44">
        <v>14</v>
      </c>
      <c r="M50" s="44">
        <v>7</v>
      </c>
      <c r="N50" s="32"/>
      <c r="O50" s="32">
        <v>25</v>
      </c>
      <c r="P50" s="32">
        <v>52</v>
      </c>
      <c r="Q50" s="32">
        <v>47</v>
      </c>
      <c r="R50" s="41"/>
    </row>
    <row r="51" spans="1:18" x14ac:dyDescent="0.25">
      <c r="A51" s="5" t="s">
        <v>166</v>
      </c>
      <c r="B51" s="11">
        <v>0</v>
      </c>
      <c r="C51" s="11">
        <v>0</v>
      </c>
      <c r="D51" s="11">
        <v>0</v>
      </c>
      <c r="E51" s="32">
        <v>0</v>
      </c>
      <c r="F51" s="32">
        <v>0</v>
      </c>
      <c r="G51" s="32">
        <v>0</v>
      </c>
      <c r="H51" s="32">
        <v>0</v>
      </c>
      <c r="I51" s="32">
        <v>0</v>
      </c>
      <c r="J51" s="32">
        <v>0</v>
      </c>
      <c r="K51" s="32">
        <v>0</v>
      </c>
      <c r="L51" s="44">
        <v>0</v>
      </c>
      <c r="M51" s="44">
        <v>26</v>
      </c>
      <c r="N51" s="32"/>
      <c r="O51" s="32">
        <v>0</v>
      </c>
      <c r="P51" s="32">
        <v>0</v>
      </c>
      <c r="Q51" s="32">
        <v>26</v>
      </c>
      <c r="R51" s="41"/>
    </row>
    <row r="52" spans="1:18" x14ac:dyDescent="0.25">
      <c r="A52" s="5" t="s">
        <v>111</v>
      </c>
      <c r="B52" s="11">
        <v>0</v>
      </c>
      <c r="C52" s="11">
        <v>0</v>
      </c>
      <c r="D52" s="11">
        <v>0</v>
      </c>
      <c r="E52" s="32">
        <v>0</v>
      </c>
      <c r="F52" s="32">
        <v>4</v>
      </c>
      <c r="G52" s="32">
        <v>0</v>
      </c>
      <c r="H52" s="32">
        <v>0</v>
      </c>
      <c r="I52" s="32">
        <v>0</v>
      </c>
      <c r="J52" s="32">
        <v>0</v>
      </c>
      <c r="K52" s="32">
        <v>2</v>
      </c>
      <c r="L52" s="44">
        <v>0</v>
      </c>
      <c r="M52" s="44">
        <v>13</v>
      </c>
      <c r="N52" s="32"/>
      <c r="O52" s="32">
        <v>0</v>
      </c>
      <c r="P52" s="32">
        <v>4</v>
      </c>
      <c r="Q52" s="32">
        <v>15</v>
      </c>
      <c r="R52" s="41"/>
    </row>
    <row r="53" spans="1:18" x14ac:dyDescent="0.25">
      <c r="A53" s="5" t="s">
        <v>89</v>
      </c>
      <c r="B53" s="11">
        <v>-20</v>
      </c>
      <c r="C53" s="11">
        <v>-7</v>
      </c>
      <c r="D53" s="11">
        <v>-10</v>
      </c>
      <c r="E53" s="32">
        <v>-26</v>
      </c>
      <c r="F53" s="32">
        <v>-8</v>
      </c>
      <c r="G53" s="32">
        <v>-6</v>
      </c>
      <c r="H53" s="32">
        <v>-7</v>
      </c>
      <c r="I53" s="32">
        <v>-8</v>
      </c>
      <c r="J53" s="32">
        <v>-7</v>
      </c>
      <c r="K53" s="32">
        <v>-8</v>
      </c>
      <c r="L53" s="44">
        <v>-12</v>
      </c>
      <c r="M53" s="44">
        <v>-20</v>
      </c>
      <c r="N53" s="32"/>
      <c r="O53" s="32">
        <v>-63</v>
      </c>
      <c r="P53" s="32">
        <v>-29</v>
      </c>
      <c r="Q53" s="32">
        <v>-47</v>
      </c>
      <c r="R53" s="41"/>
    </row>
    <row r="54" spans="1:18" ht="15.75" thickBot="1" x14ac:dyDescent="0.3">
      <c r="A54" t="s">
        <v>133</v>
      </c>
      <c r="B54" s="26">
        <v>70</v>
      </c>
      <c r="C54" s="26">
        <v>47</v>
      </c>
      <c r="D54" s="26">
        <v>33</v>
      </c>
      <c r="E54" s="33">
        <v>-14</v>
      </c>
      <c r="F54" s="33">
        <v>-2</v>
      </c>
      <c r="G54" s="33">
        <v>4</v>
      </c>
      <c r="H54" s="33">
        <v>6</v>
      </c>
      <c r="I54" s="33">
        <v>1</v>
      </c>
      <c r="J54" s="33">
        <v>10</v>
      </c>
      <c r="K54" s="33">
        <v>13</v>
      </c>
      <c r="L54" s="45">
        <v>27</v>
      </c>
      <c r="M54" s="45">
        <v>-6</v>
      </c>
      <c r="N54" s="35"/>
      <c r="O54" s="33">
        <v>136</v>
      </c>
      <c r="P54" s="33">
        <v>9</v>
      </c>
      <c r="Q54" s="33">
        <v>44</v>
      </c>
      <c r="R54" s="41"/>
    </row>
    <row r="55" spans="1:18" ht="15.75" thickTop="1" x14ac:dyDescent="0.25">
      <c r="L55" s="69"/>
      <c r="M55" s="69"/>
      <c r="R55" s="41"/>
    </row>
    <row r="56" spans="1:18" s="4" customFormat="1" x14ac:dyDescent="0.25">
      <c r="A56" s="5" t="s">
        <v>134</v>
      </c>
      <c r="B56" s="34">
        <v>61.6</v>
      </c>
      <c r="C56" s="34">
        <v>61</v>
      </c>
      <c r="D56" s="34">
        <v>60.4</v>
      </c>
      <c r="E56" s="34">
        <v>58.6</v>
      </c>
      <c r="F56" s="34">
        <v>58.7</v>
      </c>
      <c r="G56" s="34">
        <v>60</v>
      </c>
      <c r="H56" s="34">
        <v>59.8</v>
      </c>
      <c r="I56" s="34">
        <v>60</v>
      </c>
      <c r="J56" s="34">
        <v>61.1</v>
      </c>
      <c r="K56" s="34">
        <v>61.7</v>
      </c>
      <c r="L56" s="73">
        <v>62</v>
      </c>
      <c r="M56" s="73">
        <v>60.6</v>
      </c>
      <c r="N56"/>
      <c r="O56" s="34">
        <v>60.7</v>
      </c>
      <c r="P56" s="34">
        <v>60.4</v>
      </c>
      <c r="Q56" s="34">
        <v>61.8</v>
      </c>
      <c r="R56" s="41"/>
    </row>
    <row r="57" spans="1:18" ht="15.75" thickBot="1" x14ac:dyDescent="0.3">
      <c r="A57" t="s">
        <v>116</v>
      </c>
      <c r="B57" s="25">
        <v>1.1299999999999999</v>
      </c>
      <c r="C57" s="25">
        <v>0.78</v>
      </c>
      <c r="D57" s="25">
        <v>0.54</v>
      </c>
      <c r="E57" s="57">
        <v>-0.25</v>
      </c>
      <c r="F57" s="57">
        <v>-0.04</v>
      </c>
      <c r="G57" s="57">
        <v>7.0000000000000007E-2</v>
      </c>
      <c r="H57" s="57">
        <v>0.1</v>
      </c>
      <c r="I57" s="57">
        <v>0.01</v>
      </c>
      <c r="J57" s="57">
        <v>0.16</v>
      </c>
      <c r="K57" s="57">
        <v>0.22</v>
      </c>
      <c r="L57" s="84">
        <v>0.44</v>
      </c>
      <c r="M57" s="84">
        <v>-0.11</v>
      </c>
      <c r="N57" s="58"/>
      <c r="O57" s="57">
        <v>2.23</v>
      </c>
      <c r="P57" s="57">
        <v>0.14000000000000001</v>
      </c>
      <c r="Q57" s="57">
        <v>0.71</v>
      </c>
      <c r="R57" s="41"/>
    </row>
    <row r="58" spans="1:18" ht="15.75" thickTop="1" x14ac:dyDescent="0.25">
      <c r="R58" s="41"/>
    </row>
    <row r="60" spans="1:18" x14ac:dyDescent="0.25">
      <c r="A60" s="90" t="s">
        <v>172</v>
      </c>
      <c r="B60" s="90"/>
      <c r="C60" s="90"/>
      <c r="D60" s="90"/>
      <c r="E60" s="90"/>
      <c r="F60" s="90"/>
      <c r="G60" s="90"/>
      <c r="H60" s="90"/>
      <c r="I60" s="90"/>
      <c r="J60" s="90"/>
      <c r="K60" s="90"/>
      <c r="L60" s="90"/>
      <c r="M60" s="90"/>
      <c r="N60" s="90"/>
      <c r="O60" s="90"/>
      <c r="P60" s="90"/>
      <c r="Q60" s="90"/>
    </row>
    <row r="61" spans="1:18" ht="29.25" customHeight="1" x14ac:dyDescent="0.25">
      <c r="A61" s="90"/>
      <c r="B61" s="90"/>
      <c r="C61" s="90"/>
      <c r="D61" s="90"/>
      <c r="E61" s="90"/>
      <c r="F61" s="90"/>
      <c r="G61" s="90"/>
      <c r="H61" s="90"/>
      <c r="I61" s="90"/>
      <c r="J61" s="90"/>
      <c r="K61" s="90"/>
      <c r="L61" s="90"/>
      <c r="M61" s="90"/>
      <c r="N61" s="90"/>
      <c r="O61" s="90"/>
      <c r="P61" s="90"/>
      <c r="Q61" s="90"/>
    </row>
    <row r="62" spans="1:18" ht="30" customHeight="1" x14ac:dyDescent="0.25">
      <c r="A62" s="90"/>
      <c r="B62" s="90"/>
      <c r="C62" s="90"/>
      <c r="D62" s="90"/>
      <c r="E62" s="90"/>
      <c r="F62" s="90"/>
      <c r="G62" s="90"/>
      <c r="H62" s="90"/>
      <c r="I62" s="90"/>
      <c r="J62" s="90"/>
      <c r="K62" s="90"/>
      <c r="L62" s="90"/>
      <c r="M62" s="90"/>
      <c r="N62" s="90"/>
      <c r="O62" s="90"/>
      <c r="P62" s="90"/>
      <c r="Q62" s="90"/>
    </row>
    <row r="63" spans="1:18" ht="27.75" customHeight="1" x14ac:dyDescent="0.25">
      <c r="A63" s="90"/>
      <c r="B63" s="90"/>
      <c r="C63" s="90"/>
      <c r="D63" s="90"/>
      <c r="E63" s="90"/>
      <c r="F63" s="90"/>
      <c r="G63" s="90"/>
      <c r="H63" s="90"/>
      <c r="I63" s="90"/>
      <c r="J63" s="90"/>
      <c r="K63" s="90"/>
      <c r="L63" s="90"/>
      <c r="M63" s="90"/>
      <c r="N63" s="90"/>
      <c r="O63" s="90"/>
      <c r="P63" s="90"/>
      <c r="Q63" s="90"/>
    </row>
  </sheetData>
  <mergeCells count="1">
    <mergeCell ref="A60:Q63"/>
  </mergeCells>
  <pageMargins left="0.25" right="0.25"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1BE96-8BD3-4B77-B3CB-B57A510FFA98}">
  <dimension ref="A1:P39"/>
  <sheetViews>
    <sheetView showGridLines="0" view="pageBreakPreview" zoomScale="85" zoomScaleNormal="100" zoomScaleSheetLayoutView="85" workbookViewId="0">
      <selection sqref="A1:P35"/>
    </sheetView>
  </sheetViews>
  <sheetFormatPr defaultColWidth="9.140625" defaultRowHeight="15" x14ac:dyDescent="0.25"/>
  <cols>
    <col min="11" max="11" width="9.140625" bestFit="1" customWidth="1"/>
  </cols>
  <sheetData>
    <row r="1" spans="1:16" x14ac:dyDescent="0.25">
      <c r="A1" s="91" t="s">
        <v>170</v>
      </c>
      <c r="B1" s="92"/>
      <c r="C1" s="92"/>
      <c r="D1" s="92"/>
      <c r="E1" s="92"/>
      <c r="F1" s="92"/>
      <c r="G1" s="92"/>
      <c r="H1" s="92"/>
      <c r="I1" s="92"/>
      <c r="J1" s="92"/>
      <c r="K1" s="92"/>
      <c r="L1" s="92"/>
      <c r="M1" s="92"/>
      <c r="N1" s="92"/>
      <c r="O1" s="92"/>
      <c r="P1" s="92"/>
    </row>
    <row r="2" spans="1:16" x14ac:dyDescent="0.25">
      <c r="A2" s="92"/>
      <c r="B2" s="92"/>
      <c r="C2" s="92"/>
      <c r="D2" s="92"/>
      <c r="E2" s="92"/>
      <c r="F2" s="92"/>
      <c r="G2" s="92"/>
      <c r="H2" s="92"/>
      <c r="I2" s="92"/>
      <c r="J2" s="92"/>
      <c r="K2" s="92"/>
      <c r="L2" s="92"/>
      <c r="M2" s="92"/>
      <c r="N2" s="92"/>
      <c r="O2" s="92"/>
      <c r="P2" s="92"/>
    </row>
    <row r="3" spans="1:16" x14ac:dyDescent="0.25">
      <c r="A3" s="92"/>
      <c r="B3" s="92"/>
      <c r="C3" s="92"/>
      <c r="D3" s="92"/>
      <c r="E3" s="92"/>
      <c r="F3" s="92"/>
      <c r="G3" s="92"/>
      <c r="H3" s="92"/>
      <c r="I3" s="92"/>
      <c r="J3" s="92"/>
      <c r="K3" s="92"/>
      <c r="L3" s="92"/>
      <c r="M3" s="92"/>
      <c r="N3" s="92"/>
      <c r="O3" s="92"/>
      <c r="P3" s="92"/>
    </row>
    <row r="4" spans="1:16" x14ac:dyDescent="0.25">
      <c r="A4" s="92"/>
      <c r="B4" s="92"/>
      <c r="C4" s="92"/>
      <c r="D4" s="92"/>
      <c r="E4" s="92"/>
      <c r="F4" s="92"/>
      <c r="G4" s="92"/>
      <c r="H4" s="92"/>
      <c r="I4" s="92"/>
      <c r="J4" s="92"/>
      <c r="K4" s="92"/>
      <c r="L4" s="92"/>
      <c r="M4" s="92"/>
      <c r="N4" s="92"/>
      <c r="O4" s="92"/>
      <c r="P4" s="92"/>
    </row>
    <row r="5" spans="1:16" x14ac:dyDescent="0.25">
      <c r="A5" s="92"/>
      <c r="B5" s="92"/>
      <c r="C5" s="92"/>
      <c r="D5" s="92"/>
      <c r="E5" s="92"/>
      <c r="F5" s="92"/>
      <c r="G5" s="92"/>
      <c r="H5" s="92"/>
      <c r="I5" s="92"/>
      <c r="J5" s="92"/>
      <c r="K5" s="92"/>
      <c r="L5" s="92"/>
      <c r="M5" s="92"/>
      <c r="N5" s="92"/>
      <c r="O5" s="92"/>
      <c r="P5" s="92"/>
    </row>
    <row r="6" spans="1:16" x14ac:dyDescent="0.25">
      <c r="A6" s="92"/>
      <c r="B6" s="92"/>
      <c r="C6" s="92"/>
      <c r="D6" s="92"/>
      <c r="E6" s="92"/>
      <c r="F6" s="92"/>
      <c r="G6" s="92"/>
      <c r="H6" s="92"/>
      <c r="I6" s="92"/>
      <c r="J6" s="92"/>
      <c r="K6" s="92"/>
      <c r="L6" s="92"/>
      <c r="M6" s="92"/>
      <c r="N6" s="92"/>
      <c r="O6" s="92"/>
      <c r="P6" s="92"/>
    </row>
    <row r="7" spans="1:16" x14ac:dyDescent="0.25">
      <c r="A7" s="92"/>
      <c r="B7" s="92"/>
      <c r="C7" s="92"/>
      <c r="D7" s="92"/>
      <c r="E7" s="92"/>
      <c r="F7" s="92"/>
      <c r="G7" s="92"/>
      <c r="H7" s="92"/>
      <c r="I7" s="92"/>
      <c r="J7" s="92"/>
      <c r="K7" s="92"/>
      <c r="L7" s="92"/>
      <c r="M7" s="92"/>
      <c r="N7" s="92"/>
      <c r="O7" s="92"/>
      <c r="P7" s="92"/>
    </row>
    <row r="8" spans="1:16" x14ac:dyDescent="0.25">
      <c r="A8" s="92"/>
      <c r="B8" s="92"/>
      <c r="C8" s="92"/>
      <c r="D8" s="92"/>
      <c r="E8" s="92"/>
      <c r="F8" s="92"/>
      <c r="G8" s="92"/>
      <c r="H8" s="92"/>
      <c r="I8" s="92"/>
      <c r="J8" s="92"/>
      <c r="K8" s="92"/>
      <c r="L8" s="92"/>
      <c r="M8" s="92"/>
      <c r="N8" s="92"/>
      <c r="O8" s="92"/>
      <c r="P8" s="92"/>
    </row>
    <row r="9" spans="1:16" x14ac:dyDescent="0.25">
      <c r="A9" s="92"/>
      <c r="B9" s="92"/>
      <c r="C9" s="92"/>
      <c r="D9" s="92"/>
      <c r="E9" s="92"/>
      <c r="F9" s="92"/>
      <c r="G9" s="92"/>
      <c r="H9" s="92"/>
      <c r="I9" s="92"/>
      <c r="J9" s="92"/>
      <c r="K9" s="92"/>
      <c r="L9" s="92"/>
      <c r="M9" s="92"/>
      <c r="N9" s="92"/>
      <c r="O9" s="92"/>
      <c r="P9" s="92"/>
    </row>
    <row r="10" spans="1:16" x14ac:dyDescent="0.25">
      <c r="A10" s="92"/>
      <c r="B10" s="92"/>
      <c r="C10" s="92"/>
      <c r="D10" s="92"/>
      <c r="E10" s="92"/>
      <c r="F10" s="92"/>
      <c r="G10" s="92"/>
      <c r="H10" s="92"/>
      <c r="I10" s="92"/>
      <c r="J10" s="92"/>
      <c r="K10" s="92"/>
      <c r="L10" s="92"/>
      <c r="M10" s="92"/>
      <c r="N10" s="92"/>
      <c r="O10" s="92"/>
      <c r="P10" s="92"/>
    </row>
    <row r="11" spans="1:16" x14ac:dyDescent="0.25">
      <c r="A11" s="92"/>
      <c r="B11" s="92"/>
      <c r="C11" s="92"/>
      <c r="D11" s="92"/>
      <c r="E11" s="92"/>
      <c r="F11" s="92"/>
      <c r="G11" s="92"/>
      <c r="H11" s="92"/>
      <c r="I11" s="92"/>
      <c r="J11" s="92"/>
      <c r="K11" s="92"/>
      <c r="L11" s="92"/>
      <c r="M11" s="92"/>
      <c r="N11" s="92"/>
      <c r="O11" s="92"/>
      <c r="P11" s="92"/>
    </row>
    <row r="12" spans="1:16" x14ac:dyDescent="0.25">
      <c r="A12" s="92"/>
      <c r="B12" s="92"/>
      <c r="C12" s="92"/>
      <c r="D12" s="92"/>
      <c r="E12" s="92"/>
      <c r="F12" s="92"/>
      <c r="G12" s="92"/>
      <c r="H12" s="92"/>
      <c r="I12" s="92"/>
      <c r="J12" s="92"/>
      <c r="K12" s="92"/>
      <c r="L12" s="92"/>
      <c r="M12" s="92"/>
      <c r="N12" s="92"/>
      <c r="O12" s="92"/>
      <c r="P12" s="92"/>
    </row>
    <row r="13" spans="1:16" x14ac:dyDescent="0.25">
      <c r="A13" s="92"/>
      <c r="B13" s="92"/>
      <c r="C13" s="92"/>
      <c r="D13" s="92"/>
      <c r="E13" s="92"/>
      <c r="F13" s="92"/>
      <c r="G13" s="92"/>
      <c r="H13" s="92"/>
      <c r="I13" s="92"/>
      <c r="J13" s="92"/>
      <c r="K13" s="92"/>
      <c r="L13" s="92"/>
      <c r="M13" s="92"/>
      <c r="N13" s="92"/>
      <c r="O13" s="92"/>
      <c r="P13" s="92"/>
    </row>
    <row r="14" spans="1:16" x14ac:dyDescent="0.25">
      <c r="A14" s="92"/>
      <c r="B14" s="92"/>
      <c r="C14" s="92"/>
      <c r="D14" s="92"/>
      <c r="E14" s="92"/>
      <c r="F14" s="92"/>
      <c r="G14" s="92"/>
      <c r="H14" s="92"/>
      <c r="I14" s="92"/>
      <c r="J14" s="92"/>
      <c r="K14" s="92"/>
      <c r="L14" s="92"/>
      <c r="M14" s="92"/>
      <c r="N14" s="92"/>
      <c r="O14" s="92"/>
      <c r="P14" s="92"/>
    </row>
    <row r="15" spans="1:16" x14ac:dyDescent="0.25">
      <c r="A15" s="92"/>
      <c r="B15" s="92"/>
      <c r="C15" s="92"/>
      <c r="D15" s="92"/>
      <c r="E15" s="92"/>
      <c r="F15" s="92"/>
      <c r="G15" s="92"/>
      <c r="H15" s="92"/>
      <c r="I15" s="92"/>
      <c r="J15" s="92"/>
      <c r="K15" s="92"/>
      <c r="L15" s="92"/>
      <c r="M15" s="92"/>
      <c r="N15" s="92"/>
      <c r="O15" s="92"/>
      <c r="P15" s="92"/>
    </row>
    <row r="16" spans="1:16" x14ac:dyDescent="0.25">
      <c r="A16" s="92"/>
      <c r="B16" s="92"/>
      <c r="C16" s="92"/>
      <c r="D16" s="92"/>
      <c r="E16" s="92"/>
      <c r="F16" s="92"/>
      <c r="G16" s="92"/>
      <c r="H16" s="92"/>
      <c r="I16" s="92"/>
      <c r="J16" s="92"/>
      <c r="K16" s="92"/>
      <c r="L16" s="92"/>
      <c r="M16" s="92"/>
      <c r="N16" s="92"/>
      <c r="O16" s="92"/>
      <c r="P16" s="92"/>
    </row>
    <row r="17" spans="1:16" x14ac:dyDescent="0.25">
      <c r="A17" s="92"/>
      <c r="B17" s="92"/>
      <c r="C17" s="92"/>
      <c r="D17" s="92"/>
      <c r="E17" s="92"/>
      <c r="F17" s="92"/>
      <c r="G17" s="92"/>
      <c r="H17" s="92"/>
      <c r="I17" s="92"/>
      <c r="J17" s="92"/>
      <c r="K17" s="92"/>
      <c r="L17" s="92"/>
      <c r="M17" s="92"/>
      <c r="N17" s="92"/>
      <c r="O17" s="92"/>
      <c r="P17" s="92"/>
    </row>
    <row r="18" spans="1:16" x14ac:dyDescent="0.25">
      <c r="A18" s="92"/>
      <c r="B18" s="92"/>
      <c r="C18" s="92"/>
      <c r="D18" s="92"/>
      <c r="E18" s="92"/>
      <c r="F18" s="92"/>
      <c r="G18" s="92"/>
      <c r="H18" s="92"/>
      <c r="I18" s="92"/>
      <c r="J18" s="92"/>
      <c r="K18" s="92"/>
      <c r="L18" s="92"/>
      <c r="M18" s="92"/>
      <c r="N18" s="92"/>
      <c r="O18" s="92"/>
      <c r="P18" s="92"/>
    </row>
    <row r="19" spans="1:16" x14ac:dyDescent="0.25">
      <c r="A19" s="92"/>
      <c r="B19" s="92"/>
      <c r="C19" s="92"/>
      <c r="D19" s="92"/>
      <c r="E19" s="92"/>
      <c r="F19" s="92"/>
      <c r="G19" s="92"/>
      <c r="H19" s="92"/>
      <c r="I19" s="92"/>
      <c r="J19" s="92"/>
      <c r="K19" s="92"/>
      <c r="L19" s="92"/>
      <c r="M19" s="92"/>
      <c r="N19" s="92"/>
      <c r="O19" s="92"/>
      <c r="P19" s="92"/>
    </row>
    <row r="20" spans="1:16" x14ac:dyDescent="0.25">
      <c r="A20" s="92"/>
      <c r="B20" s="92"/>
      <c r="C20" s="92"/>
      <c r="D20" s="92"/>
      <c r="E20" s="92"/>
      <c r="F20" s="92"/>
      <c r="G20" s="92"/>
      <c r="H20" s="92"/>
      <c r="I20" s="92"/>
      <c r="J20" s="92"/>
      <c r="K20" s="92"/>
      <c r="L20" s="92"/>
      <c r="M20" s="92"/>
      <c r="N20" s="92"/>
      <c r="O20" s="92"/>
      <c r="P20" s="92"/>
    </row>
    <row r="21" spans="1:16" x14ac:dyDescent="0.25">
      <c r="A21" s="92"/>
      <c r="B21" s="92"/>
      <c r="C21" s="92"/>
      <c r="D21" s="92"/>
      <c r="E21" s="92"/>
      <c r="F21" s="92"/>
      <c r="G21" s="92"/>
      <c r="H21" s="92"/>
      <c r="I21" s="92"/>
      <c r="J21" s="92"/>
      <c r="K21" s="92"/>
      <c r="L21" s="92"/>
      <c r="M21" s="92"/>
      <c r="N21" s="92"/>
      <c r="O21" s="92"/>
      <c r="P21" s="92"/>
    </row>
    <row r="22" spans="1:16" x14ac:dyDescent="0.25">
      <c r="A22" s="92"/>
      <c r="B22" s="92"/>
      <c r="C22" s="92"/>
      <c r="D22" s="92"/>
      <c r="E22" s="92"/>
      <c r="F22" s="92"/>
      <c r="G22" s="92"/>
      <c r="H22" s="92"/>
      <c r="I22" s="92"/>
      <c r="J22" s="92"/>
      <c r="K22" s="92"/>
      <c r="L22" s="92"/>
      <c r="M22" s="92"/>
      <c r="N22" s="92"/>
      <c r="O22" s="92"/>
      <c r="P22" s="92"/>
    </row>
    <row r="23" spans="1:16" x14ac:dyDescent="0.25">
      <c r="A23" s="92"/>
      <c r="B23" s="92"/>
      <c r="C23" s="92"/>
      <c r="D23" s="92"/>
      <c r="E23" s="92"/>
      <c r="F23" s="92"/>
      <c r="G23" s="92"/>
      <c r="H23" s="92"/>
      <c r="I23" s="92"/>
      <c r="J23" s="92"/>
      <c r="K23" s="92"/>
      <c r="L23" s="92"/>
      <c r="M23" s="92"/>
      <c r="N23" s="92"/>
      <c r="O23" s="92"/>
      <c r="P23" s="92"/>
    </row>
    <row r="24" spans="1:16" x14ac:dyDescent="0.25">
      <c r="A24" s="92"/>
      <c r="B24" s="92"/>
      <c r="C24" s="92"/>
      <c r="D24" s="92"/>
      <c r="E24" s="92"/>
      <c r="F24" s="92"/>
      <c r="G24" s="92"/>
      <c r="H24" s="92"/>
      <c r="I24" s="92"/>
      <c r="J24" s="92"/>
      <c r="K24" s="92"/>
      <c r="L24" s="92"/>
      <c r="M24" s="92"/>
      <c r="N24" s="92"/>
      <c r="O24" s="92"/>
      <c r="P24" s="92"/>
    </row>
    <row r="25" spans="1:16" x14ac:dyDescent="0.25">
      <c r="A25" s="92"/>
      <c r="B25" s="92"/>
      <c r="C25" s="92"/>
      <c r="D25" s="92"/>
      <c r="E25" s="92"/>
      <c r="F25" s="92"/>
      <c r="G25" s="92"/>
      <c r="H25" s="92"/>
      <c r="I25" s="92"/>
      <c r="J25" s="92"/>
      <c r="K25" s="92"/>
      <c r="L25" s="92"/>
      <c r="M25" s="92"/>
      <c r="N25" s="92"/>
      <c r="O25" s="92"/>
      <c r="P25" s="92"/>
    </row>
    <row r="26" spans="1:16" x14ac:dyDescent="0.25">
      <c r="A26" s="92"/>
      <c r="B26" s="92"/>
      <c r="C26" s="92"/>
      <c r="D26" s="92"/>
      <c r="E26" s="92"/>
      <c r="F26" s="92"/>
      <c r="G26" s="92"/>
      <c r="H26" s="92"/>
      <c r="I26" s="92"/>
      <c r="J26" s="92"/>
      <c r="K26" s="92"/>
      <c r="L26" s="92"/>
      <c r="M26" s="92"/>
      <c r="N26" s="92"/>
      <c r="O26" s="92"/>
      <c r="P26" s="92"/>
    </row>
    <row r="27" spans="1:16" x14ac:dyDescent="0.25">
      <c r="A27" s="92"/>
      <c r="B27" s="92"/>
      <c r="C27" s="92"/>
      <c r="D27" s="92"/>
      <c r="E27" s="92"/>
      <c r="F27" s="92"/>
      <c r="G27" s="92"/>
      <c r="H27" s="92"/>
      <c r="I27" s="92"/>
      <c r="J27" s="92"/>
      <c r="K27" s="92"/>
      <c r="L27" s="92"/>
      <c r="M27" s="92"/>
      <c r="N27" s="92"/>
      <c r="O27" s="92"/>
      <c r="P27" s="92"/>
    </row>
    <row r="28" spans="1:16" x14ac:dyDescent="0.25">
      <c r="A28" s="92"/>
      <c r="B28" s="92"/>
      <c r="C28" s="92"/>
      <c r="D28" s="92"/>
      <c r="E28" s="92"/>
      <c r="F28" s="92"/>
      <c r="G28" s="92"/>
      <c r="H28" s="92"/>
      <c r="I28" s="92"/>
      <c r="J28" s="92"/>
      <c r="K28" s="92"/>
      <c r="L28" s="92"/>
      <c r="M28" s="92"/>
      <c r="N28" s="92"/>
      <c r="O28" s="92"/>
      <c r="P28" s="92"/>
    </row>
    <row r="29" spans="1:16" x14ac:dyDescent="0.25">
      <c r="A29" s="92"/>
      <c r="B29" s="92"/>
      <c r="C29" s="92"/>
      <c r="D29" s="92"/>
      <c r="E29" s="92"/>
      <c r="F29" s="92"/>
      <c r="G29" s="92"/>
      <c r="H29" s="92"/>
      <c r="I29" s="92"/>
      <c r="J29" s="92"/>
      <c r="K29" s="92"/>
      <c r="L29" s="92"/>
      <c r="M29" s="92"/>
      <c r="N29" s="92"/>
      <c r="O29" s="92"/>
      <c r="P29" s="92"/>
    </row>
    <row r="30" spans="1:16" x14ac:dyDescent="0.25">
      <c r="A30" s="92"/>
      <c r="B30" s="92"/>
      <c r="C30" s="92"/>
      <c r="D30" s="92"/>
      <c r="E30" s="92"/>
      <c r="F30" s="92"/>
      <c r="G30" s="92"/>
      <c r="H30" s="92"/>
      <c r="I30" s="92"/>
      <c r="J30" s="92"/>
      <c r="K30" s="92"/>
      <c r="L30" s="92"/>
      <c r="M30" s="92"/>
      <c r="N30" s="92"/>
      <c r="O30" s="92"/>
      <c r="P30" s="92"/>
    </row>
    <row r="31" spans="1:16" x14ac:dyDescent="0.25">
      <c r="A31" s="92"/>
      <c r="B31" s="92"/>
      <c r="C31" s="92"/>
      <c r="D31" s="92"/>
      <c r="E31" s="92"/>
      <c r="F31" s="92"/>
      <c r="G31" s="92"/>
      <c r="H31" s="92"/>
      <c r="I31" s="92"/>
      <c r="J31" s="92"/>
      <c r="K31" s="92"/>
      <c r="L31" s="92"/>
      <c r="M31" s="92"/>
      <c r="N31" s="92"/>
      <c r="O31" s="92"/>
      <c r="P31" s="92"/>
    </row>
    <row r="32" spans="1:16" x14ac:dyDescent="0.25">
      <c r="A32" s="92"/>
      <c r="B32" s="92"/>
      <c r="C32" s="92"/>
      <c r="D32" s="92"/>
      <c r="E32" s="92"/>
      <c r="F32" s="92"/>
      <c r="G32" s="92"/>
      <c r="H32" s="92"/>
      <c r="I32" s="92"/>
      <c r="J32" s="92"/>
      <c r="K32" s="92"/>
      <c r="L32" s="92"/>
      <c r="M32" s="92"/>
      <c r="N32" s="92"/>
      <c r="O32" s="92"/>
      <c r="P32" s="92"/>
    </row>
    <row r="33" spans="1:16" x14ac:dyDescent="0.25">
      <c r="A33" s="92"/>
      <c r="B33" s="92"/>
      <c r="C33" s="92"/>
      <c r="D33" s="92"/>
      <c r="E33" s="92"/>
      <c r="F33" s="92"/>
      <c r="G33" s="92"/>
      <c r="H33" s="92"/>
      <c r="I33" s="92"/>
      <c r="J33" s="92"/>
      <c r="K33" s="92"/>
      <c r="L33" s="92"/>
      <c r="M33" s="92"/>
      <c r="N33" s="92"/>
      <c r="O33" s="92"/>
      <c r="P33" s="92"/>
    </row>
    <row r="34" spans="1:16" x14ac:dyDescent="0.25">
      <c r="A34" s="92"/>
      <c r="B34" s="92"/>
      <c r="C34" s="92"/>
      <c r="D34" s="92"/>
      <c r="E34" s="92"/>
      <c r="F34" s="92"/>
      <c r="G34" s="92"/>
      <c r="H34" s="92"/>
      <c r="I34" s="92"/>
      <c r="J34" s="92"/>
      <c r="K34" s="92"/>
      <c r="L34" s="92"/>
      <c r="M34" s="92"/>
      <c r="N34" s="92"/>
      <c r="O34" s="92"/>
      <c r="P34" s="92"/>
    </row>
    <row r="35" spans="1:16" x14ac:dyDescent="0.25">
      <c r="A35" s="92"/>
      <c r="B35" s="92"/>
      <c r="C35" s="92"/>
      <c r="D35" s="92"/>
      <c r="E35" s="92"/>
      <c r="F35" s="92"/>
      <c r="G35" s="92"/>
      <c r="H35" s="92"/>
      <c r="I35" s="92"/>
      <c r="J35" s="92"/>
      <c r="K35" s="92"/>
      <c r="L35" s="92"/>
      <c r="M35" s="92"/>
      <c r="N35" s="92"/>
      <c r="O35" s="92"/>
      <c r="P35" s="92"/>
    </row>
    <row r="39" spans="1:16" x14ac:dyDescent="0.25">
      <c r="A39" s="39"/>
    </row>
  </sheetData>
  <mergeCells count="1">
    <mergeCell ref="A1:P35"/>
  </mergeCells>
  <pageMargins left="0.7" right="0.7" top="0.75" bottom="0.75" header="0.3" footer="0.3"/>
  <pageSetup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3B36D-2ACB-4D99-ACF2-4F12F16E641A}">
  <dimension ref="A1:R19"/>
  <sheetViews>
    <sheetView showGridLines="0" view="pageBreakPreview" zoomScaleNormal="100" zoomScaleSheetLayoutView="100" workbookViewId="0">
      <selection sqref="A1:R19"/>
    </sheetView>
  </sheetViews>
  <sheetFormatPr defaultRowHeight="15" x14ac:dyDescent="0.25"/>
  <sheetData>
    <row r="1" spans="1:18" ht="18" customHeight="1" x14ac:dyDescent="0.25">
      <c r="A1" s="93" t="s">
        <v>171</v>
      </c>
      <c r="B1" s="93"/>
      <c r="C1" s="93"/>
      <c r="D1" s="93"/>
      <c r="E1" s="93"/>
      <c r="F1" s="93"/>
      <c r="G1" s="93"/>
      <c r="H1" s="93"/>
      <c r="I1" s="93"/>
      <c r="J1" s="93"/>
      <c r="K1" s="93"/>
      <c r="L1" s="93"/>
      <c r="M1" s="93"/>
      <c r="N1" s="93"/>
      <c r="O1" s="93"/>
      <c r="P1" s="93"/>
      <c r="Q1" s="93"/>
      <c r="R1" s="93"/>
    </row>
    <row r="2" spans="1:18" ht="18" customHeight="1" x14ac:dyDescent="0.25">
      <c r="A2" s="93"/>
      <c r="B2" s="93"/>
      <c r="C2" s="93"/>
      <c r="D2" s="93"/>
      <c r="E2" s="93"/>
      <c r="F2" s="93"/>
      <c r="G2" s="93"/>
      <c r="H2" s="93"/>
      <c r="I2" s="93"/>
      <c r="J2" s="93"/>
      <c r="K2" s="93"/>
      <c r="L2" s="93"/>
      <c r="M2" s="93"/>
      <c r="N2" s="93"/>
      <c r="O2" s="93"/>
      <c r="P2" s="93"/>
      <c r="Q2" s="93"/>
      <c r="R2" s="93"/>
    </row>
    <row r="3" spans="1:18" ht="18" customHeight="1" x14ac:dyDescent="0.25">
      <c r="A3" s="93"/>
      <c r="B3" s="93"/>
      <c r="C3" s="93"/>
      <c r="D3" s="93"/>
      <c r="E3" s="93"/>
      <c r="F3" s="93"/>
      <c r="G3" s="93"/>
      <c r="H3" s="93"/>
      <c r="I3" s="93"/>
      <c r="J3" s="93"/>
      <c r="K3" s="93"/>
      <c r="L3" s="93"/>
      <c r="M3" s="93"/>
      <c r="N3" s="93"/>
      <c r="O3" s="93"/>
      <c r="P3" s="93"/>
      <c r="Q3" s="93"/>
      <c r="R3" s="93"/>
    </row>
    <row r="4" spans="1:18" ht="18" customHeight="1" x14ac:dyDescent="0.25">
      <c r="A4" s="93"/>
      <c r="B4" s="93"/>
      <c r="C4" s="93"/>
      <c r="D4" s="93"/>
      <c r="E4" s="93"/>
      <c r="F4" s="93"/>
      <c r="G4" s="93"/>
      <c r="H4" s="93"/>
      <c r="I4" s="93"/>
      <c r="J4" s="93"/>
      <c r="K4" s="93"/>
      <c r="L4" s="93"/>
      <c r="M4" s="93"/>
      <c r="N4" s="93"/>
      <c r="O4" s="93"/>
      <c r="P4" s="93"/>
      <c r="Q4" s="93"/>
      <c r="R4" s="93"/>
    </row>
    <row r="5" spans="1:18" ht="18" customHeight="1" x14ac:dyDescent="0.25">
      <c r="A5" s="93"/>
      <c r="B5" s="93"/>
      <c r="C5" s="93"/>
      <c r="D5" s="93"/>
      <c r="E5" s="93"/>
      <c r="F5" s="93"/>
      <c r="G5" s="93"/>
      <c r="H5" s="93"/>
      <c r="I5" s="93"/>
      <c r="J5" s="93"/>
      <c r="K5" s="93"/>
      <c r="L5" s="93"/>
      <c r="M5" s="93"/>
      <c r="N5" s="93"/>
      <c r="O5" s="93"/>
      <c r="P5" s="93"/>
      <c r="Q5" s="93"/>
      <c r="R5" s="93"/>
    </row>
    <row r="6" spans="1:18" ht="18" customHeight="1" x14ac:dyDescent="0.25">
      <c r="A6" s="93"/>
      <c r="B6" s="93"/>
      <c r="C6" s="93"/>
      <c r="D6" s="93"/>
      <c r="E6" s="93"/>
      <c r="F6" s="93"/>
      <c r="G6" s="93"/>
      <c r="H6" s="93"/>
      <c r="I6" s="93"/>
      <c r="J6" s="93"/>
      <c r="K6" s="93"/>
      <c r="L6" s="93"/>
      <c r="M6" s="93"/>
      <c r="N6" s="93"/>
      <c r="O6" s="93"/>
      <c r="P6" s="93"/>
      <c r="Q6" s="93"/>
      <c r="R6" s="93"/>
    </row>
    <row r="7" spans="1:18" ht="18" customHeight="1" x14ac:dyDescent="0.25">
      <c r="A7" s="93"/>
      <c r="B7" s="93"/>
      <c r="C7" s="93"/>
      <c r="D7" s="93"/>
      <c r="E7" s="93"/>
      <c r="F7" s="93"/>
      <c r="G7" s="93"/>
      <c r="H7" s="93"/>
      <c r="I7" s="93"/>
      <c r="J7" s="93"/>
      <c r="K7" s="93"/>
      <c r="L7" s="93"/>
      <c r="M7" s="93"/>
      <c r="N7" s="93"/>
      <c r="O7" s="93"/>
      <c r="P7" s="93"/>
      <c r="Q7" s="93"/>
      <c r="R7" s="93"/>
    </row>
    <row r="8" spans="1:18" ht="18" customHeight="1" x14ac:dyDescent="0.25">
      <c r="A8" s="93"/>
      <c r="B8" s="93"/>
      <c r="C8" s="93"/>
      <c r="D8" s="93"/>
      <c r="E8" s="93"/>
      <c r="F8" s="93"/>
      <c r="G8" s="93"/>
      <c r="H8" s="93"/>
      <c r="I8" s="93"/>
      <c r="J8" s="93"/>
      <c r="K8" s="93"/>
      <c r="L8" s="93"/>
      <c r="M8" s="93"/>
      <c r="N8" s="93"/>
      <c r="O8" s="93"/>
      <c r="P8" s="93"/>
      <c r="Q8" s="93"/>
      <c r="R8" s="93"/>
    </row>
    <row r="9" spans="1:18" ht="18" customHeight="1" x14ac:dyDescent="0.25">
      <c r="A9" s="93"/>
      <c r="B9" s="93"/>
      <c r="C9" s="93"/>
      <c r="D9" s="93"/>
      <c r="E9" s="93"/>
      <c r="F9" s="93"/>
      <c r="G9" s="93"/>
      <c r="H9" s="93"/>
      <c r="I9" s="93"/>
      <c r="J9" s="93"/>
      <c r="K9" s="93"/>
      <c r="L9" s="93"/>
      <c r="M9" s="93"/>
      <c r="N9" s="93"/>
      <c r="O9" s="93"/>
      <c r="P9" s="93"/>
      <c r="Q9" s="93"/>
      <c r="R9" s="93"/>
    </row>
    <row r="10" spans="1:18" ht="18" customHeight="1" x14ac:dyDescent="0.25">
      <c r="A10" s="93"/>
      <c r="B10" s="93"/>
      <c r="C10" s="93"/>
      <c r="D10" s="93"/>
      <c r="E10" s="93"/>
      <c r="F10" s="93"/>
      <c r="G10" s="93"/>
      <c r="H10" s="93"/>
      <c r="I10" s="93"/>
      <c r="J10" s="93"/>
      <c r="K10" s="93"/>
      <c r="L10" s="93"/>
      <c r="M10" s="93"/>
      <c r="N10" s="93"/>
      <c r="O10" s="93"/>
      <c r="P10" s="93"/>
      <c r="Q10" s="93"/>
      <c r="R10" s="93"/>
    </row>
    <row r="11" spans="1:18" ht="18" customHeight="1" x14ac:dyDescent="0.25">
      <c r="A11" s="93"/>
      <c r="B11" s="93"/>
      <c r="C11" s="93"/>
      <c r="D11" s="93"/>
      <c r="E11" s="93"/>
      <c r="F11" s="93"/>
      <c r="G11" s="93"/>
      <c r="H11" s="93"/>
      <c r="I11" s="93"/>
      <c r="J11" s="93"/>
      <c r="K11" s="93"/>
      <c r="L11" s="93"/>
      <c r="M11" s="93"/>
      <c r="N11" s="93"/>
      <c r="O11" s="93"/>
      <c r="P11" s="93"/>
      <c r="Q11" s="93"/>
      <c r="R11" s="93"/>
    </row>
    <row r="12" spans="1:18" ht="18" customHeight="1" x14ac:dyDescent="0.25">
      <c r="A12" s="93"/>
      <c r="B12" s="93"/>
      <c r="C12" s="93"/>
      <c r="D12" s="93"/>
      <c r="E12" s="93"/>
      <c r="F12" s="93"/>
      <c r="G12" s="93"/>
      <c r="H12" s="93"/>
      <c r="I12" s="93"/>
      <c r="J12" s="93"/>
      <c r="K12" s="93"/>
      <c r="L12" s="93"/>
      <c r="M12" s="93"/>
      <c r="N12" s="93"/>
      <c r="O12" s="93"/>
      <c r="P12" s="93"/>
      <c r="Q12" s="93"/>
      <c r="R12" s="93"/>
    </row>
    <row r="13" spans="1:18" ht="18" customHeight="1" x14ac:dyDescent="0.25">
      <c r="A13" s="93"/>
      <c r="B13" s="93"/>
      <c r="C13" s="93"/>
      <c r="D13" s="93"/>
      <c r="E13" s="93"/>
      <c r="F13" s="93"/>
      <c r="G13" s="93"/>
      <c r="H13" s="93"/>
      <c r="I13" s="93"/>
      <c r="J13" s="93"/>
      <c r="K13" s="93"/>
      <c r="L13" s="93"/>
      <c r="M13" s="93"/>
      <c r="N13" s="93"/>
      <c r="O13" s="93"/>
      <c r="P13" s="93"/>
      <c r="Q13" s="93"/>
      <c r="R13" s="93"/>
    </row>
    <row r="14" spans="1:18" ht="18" customHeight="1" x14ac:dyDescent="0.25">
      <c r="A14" s="93"/>
      <c r="B14" s="93"/>
      <c r="C14" s="93"/>
      <c r="D14" s="93"/>
      <c r="E14" s="93"/>
      <c r="F14" s="93"/>
      <c r="G14" s="93"/>
      <c r="H14" s="93"/>
      <c r="I14" s="93"/>
      <c r="J14" s="93"/>
      <c r="K14" s="93"/>
      <c r="L14" s="93"/>
      <c r="M14" s="93"/>
      <c r="N14" s="93"/>
      <c r="O14" s="93"/>
      <c r="P14" s="93"/>
      <c r="Q14" s="93"/>
      <c r="R14" s="93"/>
    </row>
    <row r="15" spans="1:18" ht="18" customHeight="1" x14ac:dyDescent="0.25">
      <c r="A15" s="93"/>
      <c r="B15" s="93"/>
      <c r="C15" s="93"/>
      <c r="D15" s="93"/>
      <c r="E15" s="93"/>
      <c r="F15" s="93"/>
      <c r="G15" s="93"/>
      <c r="H15" s="93"/>
      <c r="I15" s="93"/>
      <c r="J15" s="93"/>
      <c r="K15" s="93"/>
      <c r="L15" s="93"/>
      <c r="M15" s="93"/>
      <c r="N15" s="93"/>
      <c r="O15" s="93"/>
      <c r="P15" s="93"/>
      <c r="Q15" s="93"/>
      <c r="R15" s="93"/>
    </row>
    <row r="16" spans="1:18" ht="18" customHeight="1" x14ac:dyDescent="0.25">
      <c r="A16" s="93"/>
      <c r="B16" s="93"/>
      <c r="C16" s="93"/>
      <c r="D16" s="93"/>
      <c r="E16" s="93"/>
      <c r="F16" s="93"/>
      <c r="G16" s="93"/>
      <c r="H16" s="93"/>
      <c r="I16" s="93"/>
      <c r="J16" s="93"/>
      <c r="K16" s="93"/>
      <c r="L16" s="93"/>
      <c r="M16" s="93"/>
      <c r="N16" s="93"/>
      <c r="O16" s="93"/>
      <c r="P16" s="93"/>
      <c r="Q16" s="93"/>
      <c r="R16" s="93"/>
    </row>
    <row r="17" spans="1:18" ht="18" customHeight="1" x14ac:dyDescent="0.25">
      <c r="A17" s="93"/>
      <c r="B17" s="93"/>
      <c r="C17" s="93"/>
      <c r="D17" s="93"/>
      <c r="E17" s="93"/>
      <c r="F17" s="93"/>
      <c r="G17" s="93"/>
      <c r="H17" s="93"/>
      <c r="I17" s="93"/>
      <c r="J17" s="93"/>
      <c r="K17" s="93"/>
      <c r="L17" s="93"/>
      <c r="M17" s="93"/>
      <c r="N17" s="93"/>
      <c r="O17" s="93"/>
      <c r="P17" s="93"/>
      <c r="Q17" s="93"/>
      <c r="R17" s="93"/>
    </row>
    <row r="18" spans="1:18" ht="18" customHeight="1" x14ac:dyDescent="0.25">
      <c r="A18" s="93"/>
      <c r="B18" s="93"/>
      <c r="C18" s="93"/>
      <c r="D18" s="93"/>
      <c r="E18" s="93"/>
      <c r="F18" s="93"/>
      <c r="G18" s="93"/>
      <c r="H18" s="93"/>
      <c r="I18" s="93"/>
      <c r="J18" s="93"/>
      <c r="K18" s="93"/>
      <c r="L18" s="93"/>
      <c r="M18" s="93"/>
      <c r="N18" s="93"/>
      <c r="O18" s="93"/>
      <c r="P18" s="93"/>
      <c r="Q18" s="93"/>
      <c r="R18" s="93"/>
    </row>
    <row r="19" spans="1:18" ht="18.75" customHeight="1" x14ac:dyDescent="0.25">
      <c r="A19" s="93"/>
      <c r="B19" s="93"/>
      <c r="C19" s="93"/>
      <c r="D19" s="93"/>
      <c r="E19" s="93"/>
      <c r="F19" s="93"/>
      <c r="G19" s="93"/>
      <c r="H19" s="93"/>
      <c r="I19" s="93"/>
      <c r="J19" s="93"/>
      <c r="K19" s="93"/>
      <c r="L19" s="93"/>
      <c r="M19" s="93"/>
      <c r="N19" s="93"/>
      <c r="O19" s="93"/>
      <c r="P19" s="93"/>
      <c r="Q19" s="93"/>
      <c r="R19" s="93"/>
    </row>
  </sheetData>
  <mergeCells count="1">
    <mergeCell ref="A1:R19"/>
  </mergeCells>
  <pageMargins left="0.7" right="0.7" top="0.75" bottom="0.75" header="0.3" footer="0.3"/>
  <pageSetup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a2762f7-3033-4777-83c8-11cdd01f8192">
      <UserInfo>
        <DisplayName>McNeal, Jennifer</DisplayName>
        <AccountId>24</AccountId>
        <AccountType/>
      </UserInfo>
      <UserInfo>
        <DisplayName>Bloomquist, Steve J.</DisplayName>
        <AccountId>26</AccountId>
        <AccountType/>
      </UserInfo>
      <UserInfo>
        <DisplayName>Hyvarinen, Jody</DisplayName>
        <AccountId>31</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BEC8263B79E64385530508AE37E09E" ma:contentTypeVersion="10" ma:contentTypeDescription="Create a new document." ma:contentTypeScope="" ma:versionID="9978ba0152c4da1d7b443cb9712d776e">
  <xsd:schema xmlns:xsd="http://www.w3.org/2001/XMLSchema" xmlns:xs="http://www.w3.org/2001/XMLSchema" xmlns:p="http://schemas.microsoft.com/office/2006/metadata/properties" xmlns:ns1="http://schemas.microsoft.com/sharepoint/v3" xmlns:ns2="1a2762f7-3033-4777-83c8-11cdd01f8192" xmlns:ns3="1b49c7a5-911d-49ce-b68a-f7a84cf6f6ed" targetNamespace="http://schemas.microsoft.com/office/2006/metadata/properties" ma:root="true" ma:fieldsID="08f27a39352b37268de62027f9efb64e" ns1:_="" ns2:_="" ns3:_="">
    <xsd:import namespace="http://schemas.microsoft.com/sharepoint/v3"/>
    <xsd:import namespace="1a2762f7-3033-4777-83c8-11cdd01f8192"/>
    <xsd:import namespace="1b49c7a5-911d-49ce-b68a-f7a84cf6f6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2762f7-3033-4777-83c8-11cdd01f819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49c7a5-911d-49ce-b68a-f7a84cf6f6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1E5E9B-D6F2-4E3E-91BC-8A077C6CA7D0}">
  <ds:schemaRefs>
    <ds:schemaRef ds:uri="http://schemas.microsoft.com/sharepoint/v3/contenttype/forms"/>
  </ds:schemaRefs>
</ds:datastoreItem>
</file>

<file path=customXml/itemProps2.xml><?xml version="1.0" encoding="utf-8"?>
<ds:datastoreItem xmlns:ds="http://schemas.openxmlformats.org/officeDocument/2006/customXml" ds:itemID="{80C7F3CE-7F1A-4688-A6D9-5031A7F8C71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b49c7a5-911d-49ce-b68a-f7a84cf6f6ed"/>
    <ds:schemaRef ds:uri="http://schemas.microsoft.com/sharepoint/v3"/>
    <ds:schemaRef ds:uri="1a2762f7-3033-4777-83c8-11cdd01f8192"/>
    <ds:schemaRef ds:uri="http://www.w3.org/XML/1998/namespace"/>
    <ds:schemaRef ds:uri="http://purl.org/dc/dcmitype/"/>
  </ds:schemaRefs>
</ds:datastoreItem>
</file>

<file path=customXml/itemProps3.xml><?xml version="1.0" encoding="utf-8"?>
<ds:datastoreItem xmlns:ds="http://schemas.openxmlformats.org/officeDocument/2006/customXml" ds:itemID="{65336714-85F4-4C67-ACF7-C61BE7F259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2762f7-3033-4777-83c8-11cdd01f8192"/>
    <ds:schemaRef ds:uri="1b49c7a5-911d-49ce-b68a-f7a84cf6f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Cover</vt:lpstr>
      <vt:lpstr>Income Stmt</vt:lpstr>
      <vt:lpstr>Balance Sheet</vt:lpstr>
      <vt:lpstr>Cash flow Stmt</vt:lpstr>
      <vt:lpstr>Capital Stucture</vt:lpstr>
      <vt:lpstr>Non-GAAP Recs</vt:lpstr>
      <vt:lpstr>Definitions</vt:lpstr>
      <vt:lpstr>Risk Factors </vt:lpstr>
      <vt:lpstr>'Balance Sheet'!Print_Area</vt:lpstr>
      <vt:lpstr>'Capital Stucture'!Print_Area</vt:lpstr>
      <vt:lpstr>'Cash flow Stmt'!Print_Area</vt:lpstr>
      <vt:lpstr>'Income Stmt'!Print_Area</vt:lpstr>
      <vt:lpstr>'Non-GAAP Recs'!Print_Area</vt:lpstr>
      <vt:lpstr>'Risk Factors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Farahmand, Kristyn</dc:creator>
  <cp:keywords/>
  <dc:description/>
  <cp:lastModifiedBy>Bloomquist, Steve J.</cp:lastModifiedBy>
  <cp:revision/>
  <cp:lastPrinted>2024-12-05T17:49:04Z</cp:lastPrinted>
  <dcterms:created xsi:type="dcterms:W3CDTF">2022-08-15T12:04:32Z</dcterms:created>
  <dcterms:modified xsi:type="dcterms:W3CDTF">2025-09-29T22:16:42Z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0x010100FEBEC8263B79E64385530508AE37E09E</vt:lpwstr>
  </property>
  <property fmtid="{D5CDD505-2E9C-101B-9397-08002B2CF9AE}" pid="5" name="{A44787D4-0540-4523-9961-78E4036D8C6D}">
    <vt:lpwstr>{FC4A212D-6D35-455F-89CD-B4040B046EE9}</vt:lpwstr>
  </property>
</Properties>
</file>